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comments/comment1.xml" ContentType="application/vnd.openxmlformats-officedocument.spreadsheetml.comments+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tables/table4.xml" ContentType="application/vnd.openxmlformats-officedocument.spreadsheetml.table+xml"/>
  <Override PartName="/xl/worksheets/sheet4.xml" ContentType="application/vnd.openxmlformats-officedocument.spreadsheetml.worksheet+xml"/>
  <Override PartName="/xl/tables/table5.xml" ContentType="application/vnd.openxmlformats-officedocument.spreadsheetml.table+xml"/>
  <Override PartName="/xl/worksheets/sheet5.xml" ContentType="application/vnd.openxmlformats-officedocument.spreadsheetml.worksheet+xml"/>
  <Override PartName="/xl/tables/table6.xml" ContentType="application/vnd.openxmlformats-officedocument.spreadsheetml.table+xml"/>
  <Override PartName="/xl/worksheets/sheet6.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worksheets/sheet7.xml" ContentType="application/vnd.openxmlformats-officedocument.spreadsheetml.worksheet+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38520" yWindow="-5595" windowWidth="38640" windowHeight="21120" tabRatio="600" firstSheet="0" activeTab="0" autoFilterDateGrouping="1"/>
  </bookViews>
  <sheets>
    <sheet name="Übersicht" sheetId="1" state="visible" r:id="rId1"/>
    <sheet name="BTT" sheetId="2" state="visible" r:id="rId2"/>
    <sheet name="BPML" sheetId="3" state="visible" r:id="rId3"/>
    <sheet name="Transaktionen" sheetId="4" state="visible" r:id="rId4"/>
    <sheet name="Formulare" sheetId="5" state="visible" r:id="rId5"/>
    <sheet name="Schnittstellen" sheetId="6" state="visible" r:id="rId6"/>
    <sheet name="Datengrundlage adesso" sheetId="7" state="visible" r:id="rId7"/>
  </sheets>
  <definedNames>
    <definedName name="aktives_Teilprojekt">Übersicht!$A$1</definedName>
  </definedNames>
  <calcPr calcId="191028" fullCalcOnLoad="1" concurrentCalc="0"/>
</workbook>
</file>

<file path=xl/styles.xml><?xml version="1.0" encoding="utf-8"?>
<styleSheet xmlns="http://schemas.openxmlformats.org/spreadsheetml/2006/main">
  <numFmts count="0"/>
  <fonts count="12">
    <font>
      <name val="Calibri"/>
      <family val="2"/>
      <color theme="1"/>
      <sz val="11"/>
      <scheme val="minor"/>
    </font>
    <font>
      <name val="Calibri"/>
      <color theme="1"/>
      <sz val="11"/>
      <scheme val="minor"/>
    </font>
    <font>
      <name val="Calibri"/>
      <family val="2"/>
      <b val="1"/>
      <color theme="0"/>
      <sz val="18"/>
      <scheme val="minor"/>
    </font>
    <font>
      <name val="Calibri"/>
      <family val="2"/>
      <color theme="1"/>
      <sz val="18"/>
      <scheme val="minor"/>
    </font>
    <font>
      <name val="Calibri"/>
      <family val="2"/>
      <i val="1"/>
      <color theme="1"/>
      <sz val="9"/>
      <scheme val="minor"/>
    </font>
    <font>
      <name val="Calibri"/>
      <family val="2"/>
      <color theme="1"/>
      <sz val="9"/>
      <scheme val="minor"/>
    </font>
    <font>
      <name val="Tahoma"/>
      <family val="2"/>
      <color rgb="FF000000"/>
      <sz val="10"/>
    </font>
    <font>
      <name val="Calibri"/>
      <family val="2"/>
      <color rgb="FF000000"/>
      <sz val="10"/>
      <scheme val="minor"/>
    </font>
    <font>
      <name val="Calibri"/>
      <family val="2"/>
      <color rgb="FF000000"/>
      <sz val="4"/>
      <scheme val="minor"/>
    </font>
    <font>
      <name val="Calibri"/>
      <family val="2"/>
      <color rgb="FF000000"/>
      <sz val="10.5"/>
      <scheme val="minor"/>
    </font>
    <font>
      <name val="Calibri"/>
      <b val="1"/>
      <color rgb="FFFFFFFF"/>
      <sz val="11"/>
      <scheme val="minor"/>
    </font>
    <font>
      <name val="Calibri"/>
      <i val="1"/>
      <color rgb="FF333333"/>
      <sz val="9"/>
      <scheme val="minor"/>
    </font>
  </fonts>
  <fills count="6">
    <fill>
      <patternFill/>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s>
  <borders count="10">
    <border>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24">
    <xf numFmtId="0" fontId="0" fillId="0" borderId="0" pivotButton="0" quotePrefix="0" xfId="0"/>
    <xf numFmtId="0" fontId="0" fillId="2" borderId="0" applyAlignment="1" pivotButton="0" quotePrefix="0" xfId="0">
      <alignment wrapText="1"/>
    </xf>
    <xf numFmtId="0" fontId="0" fillId="3" borderId="0" applyAlignment="1" pivotButton="0" quotePrefix="0" xfId="0">
      <alignment wrapText="1"/>
    </xf>
    <xf numFmtId="0" fontId="0" fillId="4" borderId="0" applyAlignment="1" pivotButton="0" quotePrefix="0" xfId="0">
      <alignment wrapText="1"/>
    </xf>
    <xf numFmtId="0" fontId="2" fillId="2" borderId="0" applyAlignment="1" pivotButton="0" quotePrefix="0" xfId="0">
      <alignment horizontal="center"/>
    </xf>
    <xf numFmtId="3" fontId="0" fillId="0" borderId="0" pivotButton="0" quotePrefix="0" xfId="0"/>
    <xf numFmtId="0" fontId="1" fillId="2" borderId="0" applyAlignment="1" pivotButton="0" quotePrefix="0" xfId="0">
      <alignment wrapText="1"/>
    </xf>
    <xf numFmtId="0" fontId="0" fillId="0" borderId="1" pivotButton="0" quotePrefix="0" xfId="0"/>
    <xf numFmtId="0" fontId="0" fillId="0" borderId="2" pivotButton="0" quotePrefix="0" xfId="0"/>
    <xf numFmtId="0" fontId="0" fillId="0" borderId="3" pivotButton="0" quotePrefix="0" xfId="0"/>
    <xf numFmtId="0" fontId="0" fillId="0" borderId="4" pivotButton="0" quotePrefix="0" xfId="0"/>
    <xf numFmtId="0" fontId="2" fillId="5" borderId="4" applyAlignment="1" pivotButton="0" quotePrefix="0" xfId="0">
      <alignment horizontal="center"/>
    </xf>
    <xf numFmtId="0" fontId="2" fillId="5" borderId="3" applyAlignment="1" pivotButton="0" quotePrefix="0" xfId="0">
      <alignment horizontal="center"/>
    </xf>
    <xf numFmtId="0" fontId="2" fillId="4" borderId="6" applyAlignment="1" pivotButton="0" quotePrefix="0" xfId="0">
      <alignment horizontal="center" vertical="center"/>
    </xf>
    <xf numFmtId="0" fontId="2" fillId="4" borderId="5" applyAlignment="1" pivotButton="0" quotePrefix="0" xfId="0">
      <alignment horizontal="center" vertical="center"/>
    </xf>
    <xf numFmtId="0" fontId="2" fillId="4" borderId="4" applyAlignment="1" pivotButton="0" quotePrefix="0" xfId="0">
      <alignment horizontal="center" vertical="center"/>
    </xf>
    <xf numFmtId="0" fontId="2" fillId="4" borderId="3" applyAlignment="1" pivotButton="0" quotePrefix="0" xfId="0">
      <alignment horizontal="center" vertical="center"/>
    </xf>
    <xf numFmtId="0" fontId="2" fillId="4" borderId="0" applyAlignment="1" pivotButton="0" quotePrefix="0" xfId="0">
      <alignment horizontal="center"/>
    </xf>
    <xf numFmtId="0" fontId="2" fillId="2" borderId="0" applyAlignment="1" pivotButton="0" quotePrefix="0" xfId="0">
      <alignment horizontal="center"/>
    </xf>
    <xf numFmtId="0" fontId="3" fillId="2" borderId="0" applyAlignment="1" pivotButton="0" quotePrefix="0" xfId="0">
      <alignment horizontal="center"/>
    </xf>
    <xf numFmtId="0" fontId="2" fillId="3" borderId="0" applyAlignment="1" pivotButton="0" quotePrefix="0" xfId="0">
      <alignment horizontal="center"/>
    </xf>
    <xf numFmtId="0" fontId="2" fillId="4" borderId="8" applyAlignment="1" pivotButton="0" quotePrefix="0" xfId="0">
      <alignment horizontal="center" vertical="center"/>
    </xf>
    <xf numFmtId="0" fontId="0" fillId="0" borderId="5" pivotButton="0" quotePrefix="0" xfId="0"/>
    <xf numFmtId="0" fontId="2" fillId="5" borderId="7" applyAlignment="1" pivotButton="0" quotePrefix="0" xfId="0">
      <alignment horizontal="center"/>
    </xf>
  </cellXfs>
  <cellStyles count="1">
    <cellStyle name="Standard"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0" formatCode="General"/>
    </dxf>
    <dxf>
      <numFmt numFmtId="0" formatCode="General"/>
    </dxf>
    <dxf>
      <numFmt numFmtId="0" formatCode="General"/>
    </dxf>
    <dxf>
      <alignment horizontal="general" vertical="bottom" wrapText="1"/>
    </dxf>
    <dxf>
      <numFmt numFmtId="0" formatCode="General"/>
    </dxf>
    <dxf>
      <numFmt numFmtId="0" formatCode="General"/>
    </dxf>
    <dxf>
      <fill>
        <patternFill>
          <bgColor rgb="00FFA7A7"/>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Hornfischer, Daniel</author>
  </authors>
  <commentList>
    <comment ref="B2" authorId="0" shapeId="0">
      <text>
        <t>Auswahl des Hauptprozesses aus der BPML</t>
      </text>
    </comment>
    <comment ref="C2" authorId="0" shapeId="0">
      <text>
        <t xml:space="preserve">Falls der Hauptprozess differenziert werden muss, kann der Subprozess ausgewählt werden </t>
      </text>
    </comment>
    <comment ref="D2" authorId="0" shapeId="0">
      <text>
        <t xml:space="preserve">Bezeichnung des Prozessschritts oder der Funktion, die relevant für die Transformation nach S/4 ist. Unter Umständen ist dies auch Non-SAP </t>
      </text>
    </comment>
    <comment ref="E2" authorId="0" shapeId="0">
      <text>
        <t>TP, welches sich um den BTT Eintrag kümmert. Falls das aus dem Hauptprozess automatisch zugeordnete TP nicht passt, kann das TP in der nächsten Spalte manuell geändert werden</t>
      </text>
    </comment>
    <comment ref="G2" authorId="0" shapeId="0">
      <text>
        <t>falls notwendig kann die betroffene OE hinterlegt werden zur filterbaren Kommunikation
Diese Spalte ist Wunsch einzelner TPs und ggf. nicht durchgängig gepflegt.</t>
      </text>
    </comment>
    <comment ref="H2" authorId="0" shapeId="0">
      <text>
        <t>Auswahl des zugeordneten SAP Moduls. Ggf. mit Unterstützung von Anwenderbetreuer
Bei technisch eindeutig zuordnenbaren Transaktionen ist das Modul bereits in der Tabelle "Transaktionen" zu finden</t>
      </text>
    </comment>
    <comment ref="I2" authorId="0" shapeId="0">
      <text>
        <t>Transaktionscode oder Platzhalter am Ende der Auswahlliste. Ggf. mit Unterstützung des Anwendungsbetreuers</t>
      </text>
    </comment>
    <comment ref="K2" authorId="0" shapeId="0">
      <text>
        <t>Falls notwendig zur Pflege von Abhängigkeiten oder alternativen Transaktionen, falls mehrere mit Komma trennen</t>
      </text>
    </comment>
    <comment ref="L2" authorId="0" shapeId="0">
      <text>
        <t>Bereits im Altsystem verwendete FIORI App hier benennen</t>
      </text>
    </comment>
    <comment ref="M2" authorId="0" shapeId="0">
      <text>
        <t xml:space="preserve">Zugehörige relevante Z-Entwicklung hier benennen, z. B. Programme, BAdIs,... Ggf. mit Unterstützung des Anwendungsbetreuers </t>
      </text>
    </comment>
    <comment ref="N2" authorId="0" shapeId="0">
      <text>
        <t>Falls ein AddOn genutzt wird, zB als UI, hier benennen</t>
      </text>
    </comment>
    <comment ref="O2" authorId="0" shapeId="0">
      <text>
        <t>Pflegen, ob die Funktion digital signiert ist</t>
      </text>
    </comment>
    <comment ref="P2" authorId="0" shapeId="0">
      <text>
        <t>Relevanten Workflow benennen, soweit bekannt
Ggf. mit Unterstützung durch Anwendungsbetreuer</t>
      </text>
    </comment>
    <comment ref="Q2" authorId="0" shapeId="0">
      <text>
        <t>Relevante Business Function benennen, soweit bekannt
Ggf. mit Unterstützung durch Anwendungsbetreuer</t>
      </text>
    </comment>
    <comment ref="R2" authorId="0" shapeId="0">
      <text>
        <t>Auswahl der Schnittstelle (Mapping auf technischer Ebene findet nicht im BTT statt)
Bei Bedarf andere Systeme ergänzen unter "Schnittstellen"</t>
      </text>
    </comment>
    <comment ref="S2" authorId="0" shapeId="0">
      <text>
        <t>Falls notwendig zur Pflege von Abhängigkeiten oder alternativen/weiteren Schnittstellen, falls mehrere mit Komma trennen</t>
      </text>
    </comment>
    <comment ref="T2" authorId="0" shapeId="0">
      <text>
        <t>Auswahl ob und wenn ja welche Art von Output relevant ist</t>
      </text>
    </comment>
    <comment ref="U2" authorId="0" shapeId="0">
      <text>
        <t>Auswahl des Formulars anhand der Formularliste soweit bekannt</t>
      </text>
    </comment>
    <comment ref="W2" authorId="0" shapeId="0">
      <text>
        <t>Pflegen falls "Art des Outputs" = "weiterer"</t>
      </text>
    </comment>
    <comment ref="X2" authorId="0" shapeId="0">
      <text>
        <t>Pflegen, ob die Funktion Relevanz für das Org Management besitzt</t>
      </text>
    </comment>
    <comment ref="Y2" authorId="0" shapeId="0">
      <text>
        <t>Hier können z. B. Ideen zur Transformation bereits notiert werden</t>
      </text>
    </comment>
    <comment ref="Z2" authorId="0" shapeId="0">
      <text>
        <t>Priorisierung der Einträge durch die TPL</t>
      </text>
    </comment>
    <comment ref="AA2" authorId="0" shapeId="0">
      <text>
        <t>Falls im IST kein SAP Standard genutzt wurde, wird hier gepflegt, ob ein Wechsel im Rahmen der Transformation erfolgen soll</t>
      </text>
    </comment>
    <comment ref="AB2" authorId="0" shapeId="0">
      <text>
        <t>Falls im IST der SAP Stasndard genutzt wurde, wird hier gepflegt, ob es Änderungen mit S/4 gibt</t>
      </text>
    </comment>
    <comment ref="AC2" authorId="0" shapeId="0">
      <text>
        <t>Pflege relevanter/passender SAP Best Practices im Rahmen der UX Journey</t>
      </text>
    </comment>
    <comment ref="AD2" authorId="0" shapeId="0">
      <text>
        <t>Auswahl der Ziel Benutzeroberfläche</t>
      </text>
    </comment>
    <comment ref="AE2" authorId="0" shapeId="0">
      <text>
        <t>Falls sich eine im IST verwendete Transaktion im S/4 ändert, kann diese hier gepflegt werden</t>
      </text>
    </comment>
    <comment ref="AF2" authorId="0" shapeId="0">
      <text>
        <t>Benennung der zu verwendenden FIORI App im Ziel</t>
      </text>
    </comment>
    <comment ref="AG2" authorId="0" shapeId="0">
      <text>
        <t>Falls eine Eigenentwicklung im IST genutzt wurde, ist hier zu pflegen, ob diese überarbeitet werden muss</t>
      </text>
    </comment>
    <comment ref="AH2" authorId="0" shapeId="0">
      <text>
        <t>Pflege ob eine verwendete Schnittstelle S/4 unterstützt (falls bekannt) als Input für den Stream Technik</t>
      </text>
    </comment>
    <comment ref="AI2" authorId="0" shapeId="0">
      <text>
        <t>Ist der Eintrag relevant für das Grobkonzept? In der Regel "ja"</t>
      </text>
    </comment>
    <comment ref="AJ2" authorId="0" shapeId="0">
      <text>
        <t>Ist der Eintrag relevant für eine Feinkonzipierung? In der Regel "Ja" wenn es Veränderungen hinsichtlich Customizing oder Entwicklung gibt</t>
      </text>
    </comment>
  </commentList>
</comments>
</file>

<file path=xl/tables/table1.xml><?xml version="1.0" encoding="utf-8"?>
<table xmlns="http://schemas.openxmlformats.org/spreadsheetml/2006/main" id="1" name="Teilprojekte" displayName="Teilprojekte" ref="E1:H13" headerRowCount="1" insertRow="1" totalsRowShown="0">
  <autoFilter ref="E1:H2"/>
  <tableColumns count="4">
    <tableColumn id="1" name="Teilprojekte"/>
    <tableColumn id="2" name="Kürzel"/>
    <tableColumn id="3" name="Anfangszeile" dataDxfId="12"/>
    <tableColumn id="4" name="Endzeile" dataDxfId="11"/>
  </tableColumns>
  <tableStyleInfo name="TableStyleLight9" showFirstColumn="0" showLastColumn="0" showRowStripes="1" showColumnStripes="0"/>
</table>
</file>

<file path=xl/tables/table10.xml><?xml version="1.0" encoding="utf-8"?>
<table xmlns="http://schemas.openxmlformats.org/spreadsheetml/2006/main" id="10" name="Prioritäten" displayName="Prioritäten" ref="E1:E4" headerRowCount="1" insertRow="1" totalsRowShown="0">
  <autoFilter ref="E1:E2"/>
  <tableColumns count="1">
    <tableColumn id="1" name="Prioritäten"/>
  </tableColumns>
  <tableStyleInfo name="TableStyleLight9" showFirstColumn="0" showLastColumn="0" showRowStripes="1" showColumnStripes="0"/>
</table>
</file>

<file path=xl/tables/table11.xml><?xml version="1.0" encoding="utf-8"?>
<table xmlns="http://schemas.openxmlformats.org/spreadsheetml/2006/main" id="11" name="Vorhanden?" displayName="Vorhanden?" ref="G1:G3" headerRowCount="1" insertRow="1" totalsRowShown="0">
  <autoFilter ref="G1:G2"/>
  <tableColumns count="1">
    <tableColumn id="1" name="Vorhanden?"/>
  </tableColumns>
  <tableStyleInfo name="TableStyleLight9" showFirstColumn="0" showLastColumn="0" showRowStripes="1" showColumnStripes="0"/>
</table>
</file>

<file path=xl/tables/table12.xml><?xml version="1.0" encoding="utf-8"?>
<table xmlns="http://schemas.openxmlformats.org/spreadsheetml/2006/main" id="12" name="Outputs" displayName="Outputs" ref="I1:I6" headerRowCount="1" insertRow="1" totalsRowShown="0">
  <autoFilter ref="I1:I2"/>
  <tableColumns count="1">
    <tableColumn id="1" name="Outputs"/>
  </tableColumns>
  <tableStyleInfo name="TableStyleLight9" showFirstColumn="0" showLastColumn="0" showRowStripes="1" showColumnStripes="0"/>
</table>
</file>

<file path=xl/tables/table13.xml><?xml version="1.0" encoding="utf-8"?>
<table xmlns="http://schemas.openxmlformats.org/spreadsheetml/2006/main" id="13" name="Interfaces" displayName="Interfaces" ref="K1:K5" headerRowCount="1" insertRow="1" totalsRowShown="0">
  <autoFilter ref="K1:K2"/>
  <tableColumns count="1">
    <tableColumn id="1" name="Interfaces"/>
  </tableColumns>
  <tableStyleInfo name="TableStyleLight9" showFirstColumn="0" showLastColumn="0" showRowStripes="1" showColumnStripes="0"/>
</table>
</file>

<file path=xl/tables/table2.xml><?xml version="1.0" encoding="utf-8"?>
<table xmlns="http://schemas.openxmlformats.org/spreadsheetml/2006/main" id="2" name="BTT" displayName="BTT" ref="A2:AT2" headerRowCount="1" insertRow="1" totalsRowShown="0" headerRowDxfId="10" dataCellStyle="Standard">
  <autoFilter ref="A2:AT3"/>
  <tableColumns count="46">
    <tableColumn id="1" name="Lfd Nr._x000a_(automatisch)" dataCellStyle="Standard"/>
    <tableColumn id="3" name="Hauptprozess_x000a_(Pflichtauswahl)" dataCellStyle="Standard"/>
    <tableColumn id="4" name="Subprozess_x000a_(optionale Auswahl)" dataCellStyle="Standard"/>
    <tableColumn id="5" name="Prozessschritt / Funktionsname (Freitext - Pflicht)" dataCellStyle="Standard"/>
    <tableColumn id="6" name="Verantwortliches TP_x000a_(automatisch)" dataCellStyle="Standard"/>
    <tableColumn id="38" name="Manuelle Änderung des Verantwortliches TP_x000a_(Auswahl - bei Bedarf)" dataCellStyle="Standard"/>
    <tableColumn id="39" name="Info zu OEen_x000a_(Freitext - bei Bedarf)" dataCellStyle="Standard"/>
    <tableColumn id="7" name="SAP-Modul_x000a_(Pflichtauswahl)" dataCellStyle="Standard"/>
    <tableColumn id="8" name="Verwendete Transaktion (Pflichtauswahl)" dataCellStyle="Standard"/>
    <tableColumn id="35" name="Transaktions-name (automatisch)" dataCellStyle="Standard"/>
    <tableColumn id="9" name="Zugehörige Transaktionen (Freitext - optional)" dataCellStyle="Standard"/>
    <tableColumn id="10" name="Verwendete _x000a_Fiori App (Freitext - optional)" dataCellStyle="Standard"/>
    <tableColumn id="11" name="Z-Entwicklung zur Transaktion_x000a_(Freitext - optional)" dataCellStyle="Standard"/>
    <tableColumn id="12" name="Verwendetes Addon_x000a_(Freitext - optional)" dataCellStyle="Standard"/>
    <tableColumn id="13" name="Digital signiert_x000a_(Pflichtauswahl)" dataCellStyle="Standard"/>
    <tableColumn id="14" name="Verwendeter Workflow_x000a_(Freitext falls relevant)" dataCellStyle="Standard"/>
    <tableColumn id="15" name="Verwendete Business Function_x000a_(Freitext falls relevant)" dataCellStyle="Standard"/>
    <tableColumn id="16" name="Verwendete Schnittstelle_x000a_(optionale Auswahl)" dataCellStyle="Standard"/>
    <tableColumn id="45" name="Weitere Schnittstellen (Freitext - optional)" dataCellStyle="Standard"/>
    <tableColumn id="17" name="Art des Outputs_x000a_(Pflichtauswahl)" dataCellStyle="Standard"/>
    <tableColumn id="24" name="Verwendetes Formular_x000a_(Auswahl falls relevant)" dataCellStyle="Standard"/>
    <tableColumn id="43" name="technischer Formularname (automatisch)" dataCellStyle="Standard"/>
    <tableColumn id="18" name="Verwendetes anderes_x000a_Outputmedium _x000a_(Freitext falls relevant)" dataCellStyle="Standard"/>
    <tableColumn id="19" name="Org Management Relevanz_x000a_(Pflichtauswahl)" dataCellStyle="Standard"/>
    <tableColumn id="21" name="Anmerkungen_x000a_(Freitext - optional)" dataCellStyle="Standard"/>
    <tableColumn id="22" name="Priorität_x000a_(Pflichtauswahl)" dataCellStyle="Standard"/>
    <tableColumn id="36" name="Wechsel nach Standard _x000a_(Auswahl falls relevant)" dataCellStyle="Standard"/>
    <tableColumn id="25" name="Änderungen in S/4HANA?_x000a_(Auswahl falls relevant)" dataCellStyle="Standard"/>
    <tableColumn id="26" name="Ermittelte SAP Best Practices / Scope Item_x000a_(Freitext - optional)" dataCellStyle="Standard"/>
    <tableColumn id="27" name="SOLL User Interface_x000a_(Pflichtauswahl)" dataCellStyle="Standard"/>
    <tableColumn id="28" name="Neue Transaktion_x000a_(Freitext falls relevant)" dataCellStyle="Standard"/>
    <tableColumn id="29" name="(Neue) Fiori App_x000a_(Freitext falls relevant)" dataCellStyle="Standard"/>
    <tableColumn id="30" name="Re-Factoring der Eigenentwicklung_x000a_(Auswahl falls relevant)" dataCellStyle="Standard"/>
    <tableColumn id="31" name="Schnittstelle S/4 fähig? (Auswahl falls relevant)" dataCellStyle="Standard"/>
    <tableColumn id="32" name="Grobkonzept relevant?_x000a_(Pflichtauswahl)" dataCellStyle="Standard"/>
    <tableColumn id="34" name="Feinkonzept relevant?_x000a_(Pflichtauswahl)" dataCellStyle="Standard"/>
    <tableColumn id="2" name="Zuordnung Subprozess (Subprozess gehört zu anderem Hauptprozess)" dataCellStyle="Standard"/>
    <tableColumn id="33" name="Zuordnung Hauptprozess_x000a_(Hauptprozess gehört zu anderem TP)" dataCellStyle="Standard"/>
    <tableColumn id="37" name="Pflichtfeld nicht gefüllt_x000a_(in der Phase Discover)" dataCellStyle="Standard"/>
    <tableColumn id="23" name="Pflichtfeld nicht gefüllt_x000a_(in der Phase Prepare)" dataCellStyle="Standard"/>
    <tableColumn id="40" name="Modul anders _x000a_(als in Reiter Transaktionen)" dataCellStyle="Standard"/>
    <tableColumn id="41" name="Modul anders _x000a_(als in anderen Zeilen)" dataCellStyle="Standard"/>
    <tableColumn id="42" name="Transaktion mehrfach _x000a_(in verschiedenen TP)" dataCellStyle="Standard"/>
    <tableColumn id="20" name="Transaktion mehrfach _x000a_(eingetragen durch anderes TP)" dataCellStyle="Standard"/>
    <tableColumn id="44" name="Lfd Nr. _x000a_(aus konsolidierter Datei)" dataCellStyle="Standard"/>
    <tableColumn id="46" name="Infozeile_x000a_(wird in anderem TP gepflegt)" dataCellStyle="Standard"/>
  </tableColumns>
  <tableStyleInfo name="TableStyleLight12" showFirstColumn="0" showLastColumn="0" showRowStripes="1" showColumnStripes="0"/>
</table>
</file>

<file path=xl/tables/table3.xml><?xml version="1.0" encoding="utf-8"?>
<table xmlns="http://schemas.openxmlformats.org/spreadsheetml/2006/main" id="3" name="Hauptprozesse" displayName="Hauptprozesse" ref="A1:D84" headerRowCount="1" insertRow="1" totalsRowShown="0">
  <autoFilter ref="A1:D2">
    <filterColumn colId="2" hiddenButton="0" showButton="1">
      <filters>
        <filter val="HL"/>
      </filters>
    </filterColumn>
  </autoFilter>
  <sortState ref="A2:D80">
    <sortCondition ref="B1:B80"/>
  </sortState>
  <tableColumns count="4">
    <tableColumn id="1" name="Hauptprozess"/>
    <tableColumn id="2" name="ARIS-ID"/>
    <tableColumn id="3" name="Verantwortliches TP"/>
    <tableColumn id="4" name="verwendet in BTT" dataDxfId="9">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4" name="BPML" displayName="BPML" ref="F1:J102" headerRowCount="1" insertRow="1" totalsRowShown="0">
  <autoFilter ref="F1:J2"/>
  <sortState ref="F2:J67">
    <sortCondition ref="G1:G67"/>
  </sortState>
  <tableColumns count="5">
    <tableColumn id="1" name="Subprozess"/>
    <tableColumn id="2" name="ARIS-ID"/>
    <tableColumn id="3" name="Zugeordneter Hauptprozess"/>
    <tableColumn id="4" name="TP aus Hauptprozess" dataDxfId="8">
      <calculatedColumnFormula>VLOOKUP(BPML[[#This Row],[Zugeordneter Hauptprozess]],Hauptprozesse[],3,FALSE)</calculatedColumnFormula>
    </tableColumn>
    <tableColumn id="5" name="verwendet in BTT" dataDxfId="7">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5" name="Transaktionen" displayName="Transaktionen" ref="A1:G4274" headerRowCount="1" insertRow="1" totalsRowShown="0">
  <autoFilter ref="A1:G2">
    <filterColumn colId="0" hiddenButton="0" showButton="1">
      <filters>
        <filter val="ZIK01"/>
        <filter val="ZIK02"/>
        <filter val="ZIK03"/>
        <filter val="ZIK04"/>
        <filter val="ZIK05"/>
        <filter val="ZIK06"/>
        <filter val="ZIK07"/>
        <filter val="ZIK09"/>
        <filter val="ZIK10"/>
        <filter val="ZIK11"/>
        <filter val="ZIK13"/>
        <filter val="ZIK14"/>
        <filter val="ZIK16"/>
        <filter val="ZIK17"/>
        <filter val="ZIK18"/>
        <filter val="ZIK19"/>
      </filters>
    </filterColumn>
    <filterColumn colId="6" hiddenButton="0" showButton="1">
      <filters blank="1"/>
    </filterColumn>
  </autoFilter>
  <sortState ref="A2:H4277">
    <sortCondition ref="A1:A4277"/>
  </sortState>
  <tableColumns count="7">
    <tableColumn id="1" name="Transaktionen"/>
    <tableColumn id="2" name="Langtext"/>
    <tableColumn id="3" name="Modul"/>
    <tableColumn id="7" name="Anzahl Nutzungen (2022+2023)" dataDxfId="6"/>
    <tableColumn id="6" name="Tasktyp"/>
    <tableColumn id="4" name="verwendet in BTT" dataDxfId="5"/>
    <tableColumn id="5" name="Bemerkungen"/>
  </tableColumns>
  <tableStyleInfo name="TableStyleLight9" showFirstColumn="0" showLastColumn="0" showRowStripes="1" showColumnStripes="0"/>
</table>
</file>

<file path=xl/tables/table6.xml><?xml version="1.0" encoding="utf-8"?>
<table xmlns="http://schemas.openxmlformats.org/spreadsheetml/2006/main" id="6" name="Formulare" displayName="Formulare" ref="A1:C201" headerRowCount="1" insertRow="1" totalsRowShown="0">
  <autoFilter ref="A1:C2"/>
  <tableColumns count="3">
    <tableColumn id="1" name="Formularbezeichnung"/>
    <tableColumn id="2" name="Formularname (technisch)"/>
    <tableColumn id="3" name="verwendet in BTT" dataDxfId="4"/>
  </tableColumns>
  <tableStyleInfo name="TableStyleLight9" showFirstColumn="0" showLastColumn="0" showRowStripes="1" showColumnStripes="0"/>
</table>
</file>

<file path=xl/tables/table7.xml><?xml version="1.0" encoding="utf-8"?>
<table xmlns="http://schemas.openxmlformats.org/spreadsheetml/2006/main" id="7" name="Schnittstellen_technisch" displayName="Schnittstellen_technisch" ref="A1:F141" headerRowCount="1" insertRow="1" totalsRowShown="0">
  <autoFilter ref="A1:F2"/>
  <sortState ref="A2:F176">
    <sortCondition descending="1" ref="E1:E176"/>
  </sortState>
  <tableColumns count="6">
    <tableColumn id="1" name="Sender"/>
    <tableColumn id="2" name="Namespace"/>
    <tableColumn id="3" name="SenderServiceInterface"/>
    <tableColumn id="4" name="Receiver"/>
    <tableColumn id="5" name="Wo ist Mandant 100" dataDxfId="3"/>
    <tableColumn id="6" name="erzeugter Name" dataDxfId="2"/>
  </tableColumns>
  <tableStyleInfo name="TableStyleLight9" showFirstColumn="0" showLastColumn="0" showRowStripes="1" showColumnStripes="0"/>
</table>
</file>

<file path=xl/tables/table8.xml><?xml version="1.0" encoding="utf-8"?>
<table xmlns="http://schemas.openxmlformats.org/spreadsheetml/2006/main" id="8" name="Schnittstelle_Klarname" displayName="Schnittstelle_Klarname" ref="H1:J112" headerRowCount="1" insertRow="1" totalsRowShown="0">
  <autoFilter ref="H1:J2"/>
  <sortState ref="H2:J107">
    <sortCondition ref="H1:H107"/>
  </sortState>
  <tableColumns count="3">
    <tableColumn id="1" name="Schnittstelle"/>
    <tableColumn id="3" name="Beschreibung System"/>
    <tableColumn id="2" name="verwendet in BTT" dataDxfId="1"/>
  </tableColumns>
  <tableStyleInfo name="TableStyleLight9" showFirstColumn="0" showLastColumn="0" showRowStripes="1" showColumnStripes="0"/>
</table>
</file>

<file path=xl/tables/table9.xml><?xml version="1.0" encoding="utf-8"?>
<table xmlns="http://schemas.openxmlformats.org/spreadsheetml/2006/main" id="9" name="Module" displayName="Module" ref="A1:C51" headerRowCount="1" insertRow="1" totalsRowShown="0">
  <autoFilter ref="A1:C2"/>
  <sortState ref="A2:C47">
    <sortCondition ref="A1:A47"/>
  </sortState>
  <tableColumns count="3">
    <tableColumn id="1" name="Module"/>
    <tableColumn id="2" name="Bezeichnung"/>
    <tableColumn id="3" name="Modul in Transaktionen" dataDxfId="0"/>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table" Target="/xl/tables/table3.xml" Id="rId1" /><Relationship Type="http://schemas.openxmlformats.org/officeDocument/2006/relationships/table" Target="/xl/tables/table4.xml" Id="rId2" /></Relationships>
</file>

<file path=xl/worksheets/_rels/sheet4.xml.rels><Relationships xmlns="http://schemas.openxmlformats.org/package/2006/relationships"><Relationship Type="http://schemas.openxmlformats.org/officeDocument/2006/relationships/table" Target="/xl/tables/table5.xml" Id="rId1" /></Relationships>
</file>

<file path=xl/worksheets/_rels/sheet5.xml.rels><Relationships xmlns="http://schemas.openxmlformats.org/package/2006/relationships"><Relationship Type="http://schemas.openxmlformats.org/officeDocument/2006/relationships/table" Target="/xl/tables/table6.xml" Id="rId1" /></Relationships>
</file>

<file path=xl/worksheets/_rels/sheet6.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s>
</file>

<file path=xl/worksheets/_rels/sheet7.xml.rels><Relationships xmlns="http://schemas.openxmlformats.org/package/2006/relationships"><Relationship Type="http://schemas.openxmlformats.org/officeDocument/2006/relationships/table" Target="/xl/tables/table9.xml" Id="rId1" /><Relationship Type="http://schemas.openxmlformats.org/officeDocument/2006/relationships/table" Target="/xl/tables/table10.xml" Id="rId2" /><Relationship Type="http://schemas.openxmlformats.org/officeDocument/2006/relationships/table" Target="/xl/tables/table11.xml" Id="rId3" /><Relationship Type="http://schemas.openxmlformats.org/officeDocument/2006/relationships/table" Target="/xl/tables/table12.xml" Id="rId4" /><Relationship Type="http://schemas.openxmlformats.org/officeDocument/2006/relationships/table" Target="/xl/tables/table13.xml" Id="rId5"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H22"/>
  <sheetViews>
    <sheetView tabSelected="1" zoomScaleNormal="100" workbookViewId="0">
      <selection activeCell="E8" sqref="E8"/>
    </sheetView>
  </sheetViews>
  <sheetFormatPr baseColWidth="10" defaultRowHeight="15"/>
  <cols>
    <col width="44.85546875" bestFit="1" customWidth="1" min="1" max="1"/>
    <col width="14.85546875" bestFit="1" customWidth="1" min="5" max="5"/>
    <col width="11.42578125" bestFit="1" customWidth="1" min="6" max="6"/>
  </cols>
  <sheetData>
    <row r="1">
      <c r="A1" s="21" t="inlineStr">
        <is>
          <t>Master</t>
        </is>
      </c>
      <c r="B1" s="22" t="n"/>
      <c r="E1" t="inlineStr">
        <is>
          <t>Teilprojekte</t>
        </is>
      </c>
      <c r="F1" t="inlineStr">
        <is>
          <t>Kürzel</t>
        </is>
      </c>
      <c r="G1" t="inlineStr">
        <is>
          <t>Anfangszeile</t>
        </is>
      </c>
      <c r="H1" t="inlineStr">
        <is>
          <t>Endzeile</t>
        </is>
      </c>
    </row>
    <row r="2">
      <c r="A2" s="10" t="n"/>
      <c r="B2" s="9" t="n"/>
      <c r="E2" t="inlineStr">
        <is>
          <t>Finanzen</t>
        </is>
      </c>
      <c r="F2" t="inlineStr">
        <is>
          <t>FI</t>
        </is>
      </c>
      <c r="G2">
        <f>IFERROR(MATCH(Teilprojekte[[#This Row],[Kürzel]],BTT[Verantwortliches TP
(automatisch)],0)+2,"")</f>
        <v/>
      </c>
      <c r="H2">
        <f>IFERROR(LOOKUP(2,1/(BTT[Verantwortliches TP
(automatisch)]=Teilprojekte[[#This Row],[Kürzel]]),ROW($2:$9999))+1,"")</f>
        <v/>
      </c>
    </row>
    <row r="3" ht="23.25" customHeight="1">
      <c r="A3" s="23" t="inlineStr">
        <is>
          <t>Qualitätssicherung</t>
        </is>
      </c>
      <c r="B3" s="9" t="n"/>
      <c r="E3" t="inlineStr">
        <is>
          <t>Instandhaltung</t>
        </is>
      </c>
      <c r="F3" t="inlineStr">
        <is>
          <t>IH</t>
        </is>
      </c>
      <c r="G3">
        <f>IFERROR(MATCH(Teilprojekte[[#This Row],[Kürzel]],BTT[Verantwortliches TP
(automatisch)],0)+2,"")</f>
        <v/>
      </c>
      <c r="H3">
        <f>IFERROR(LOOKUP(2,1/(BTT[Verantwortliches TP
(automatisch)]=Teilprojekte[[#This Row],[Kürzel]]),ROW($2:$9999))+1,"")</f>
        <v/>
      </c>
    </row>
    <row r="4">
      <c r="A4" s="10" t="inlineStr">
        <is>
          <t>Anzahl Einträge gesamt</t>
        </is>
      </c>
      <c r="B4" s="9">
        <f>IF(aktives_Teilprojekt="Master",COUNTA(BTT[Verantwortliches TP
(automatisch)]),COUNTIF(BTT[Verantwortliches TP
(automatisch)],VLOOKUP(aktives_Teilprojekt,Teilprojekte[[Teilprojekte]:[Kürzel]],2,FALSE)))</f>
        <v/>
      </c>
      <c r="E4" t="inlineStr">
        <is>
          <t>Beschaffung</t>
        </is>
      </c>
      <c r="F4" t="inlineStr">
        <is>
          <t>BLQ</t>
        </is>
      </c>
      <c r="G4">
        <f>IFERROR(MATCH(Teilprojekte[[#This Row],[Kürzel]],BTT[Verantwortliches TP
(automatisch)],0)+2,"")</f>
        <v/>
      </c>
      <c r="H4">
        <f>IFERROR(LOOKUP(2,1/(BTT[Verantwortliches TP
(automatisch)]=Teilprojekte[[#This Row],[Kürzel]]),ROW($2:$9999))+1,"")</f>
        <v/>
      </c>
    </row>
    <row r="5">
      <c r="A5" s="10" t="inlineStr">
        <is>
          <t>leeres Pflichtfeld Discover</t>
        </is>
      </c>
      <c r="B5" s="9">
        <f>COUNTIF(BTT[Pflichtfeld nicht gefüllt
(in der Phase Discover)],"leeres Pflichtfeld")</f>
        <v/>
      </c>
      <c r="E5" t="inlineStr">
        <is>
          <t>Hauptleistung</t>
        </is>
      </c>
      <c r="F5" t="inlineStr">
        <is>
          <t>HL</t>
        </is>
      </c>
      <c r="G5">
        <f>IFERROR(MATCH(Teilprojekte[[#This Row],[Kürzel]],BTT[Verantwortliches TP
(automatisch)],0)+2,"")</f>
        <v/>
      </c>
      <c r="H5">
        <f>IFERROR(LOOKUP(2,1/(BTT[Verantwortliches TP
(automatisch)]=Teilprojekte[[#This Row],[Kürzel]]),ROW($2:$9999))+1,"")</f>
        <v/>
      </c>
    </row>
    <row r="6">
      <c r="A6" s="10" t="inlineStr">
        <is>
          <t>falscher Subprozess</t>
        </is>
      </c>
      <c r="B6" s="9">
        <f>COUNTIF(BTT[Zuordnung Subprozess (Subprozess gehört zu anderem Hauptprozess)],falscher_Subprozess)</f>
        <v/>
      </c>
      <c r="E6" t="inlineStr">
        <is>
          <t>Nebenleistungen</t>
        </is>
      </c>
      <c r="F6" t="inlineStr">
        <is>
          <t>NL</t>
        </is>
      </c>
      <c r="G6">
        <f>IFERROR(MATCH(Teilprojekte[[#This Row],[Kürzel]],BTT[Verantwortliches TP
(automatisch)],0)+2,"")</f>
        <v/>
      </c>
      <c r="H6">
        <f>IFERROR(LOOKUP(2,1/(BTT[Verantwortliches TP
(automatisch)]=Teilprojekte[[#This Row],[Kürzel]]),ROW($2:$9999))+1,"")</f>
        <v/>
      </c>
    </row>
    <row r="7">
      <c r="A7" s="10" t="inlineStr">
        <is>
          <t>Hauptprozess anderes TP</t>
        </is>
      </c>
      <c r="B7" s="9">
        <f>COUNTIF(BTT[Zuordnung Hauptprozess
(Hauptprozess gehört zu anderem TP)],anderes_TP)</f>
        <v/>
      </c>
      <c r="E7" t="inlineStr">
        <is>
          <t>Reporting</t>
        </is>
      </c>
      <c r="F7" t="inlineStr">
        <is>
          <t>Reporting</t>
        </is>
      </c>
      <c r="G7">
        <f>IFERROR(MATCH(Teilprojekte[[#This Row],[Kürzel]],BTT[Verantwortliches TP
(automatisch)],0)+2,"")</f>
        <v/>
      </c>
      <c r="H7">
        <f>IFERROR(LOOKUP(2,1/(BTT[Verantwortliches TP
(automatisch)]=Teilprojekte[[#This Row],[Kürzel]]),ROW($2:$9999))+1,"")</f>
        <v/>
      </c>
    </row>
    <row r="8">
      <c r="A8" s="10" t="inlineStr">
        <is>
          <t>Modul anders Transaktionen</t>
        </is>
      </c>
      <c r="B8" s="9">
        <f>COUNTIF(BTT[Modul anders 
(als in Reiter Transaktionen)],"Modul anders")</f>
        <v/>
      </c>
      <c r="E8" t="inlineStr">
        <is>
          <t>Berechtigung</t>
        </is>
      </c>
      <c r="F8" t="inlineStr">
        <is>
          <t>Berechtigung</t>
        </is>
      </c>
      <c r="G8">
        <f>IFERROR(MATCH(Teilprojekte[[#This Row],[Kürzel]],BTT[Verantwortliches TP
(automatisch)],0)+2,"")</f>
        <v/>
      </c>
      <c r="H8">
        <f>IFERROR(LOOKUP(2,1/(BTT[Verantwortliches TP
(automatisch)]=Teilprojekte[[#This Row],[Kürzel]]),ROW($2:$9999))+1,"")</f>
        <v/>
      </c>
    </row>
    <row r="9">
      <c r="A9" s="10" t="inlineStr">
        <is>
          <t>Modul anders Zeilen</t>
        </is>
      </c>
      <c r="B9" s="9">
        <f>COUNTIF(BTT[Modul anders 
(als in anderen Zeilen)],"Modul anders")</f>
        <v/>
      </c>
      <c r="E9" t="inlineStr">
        <is>
          <t>Archivierung</t>
        </is>
      </c>
      <c r="F9" t="inlineStr">
        <is>
          <t>Archivierung</t>
        </is>
      </c>
      <c r="G9">
        <f>IFERROR(MATCH(Teilprojekte[[#This Row],[Kürzel]],BTT[Verantwortliches TP
(automatisch)],0)+2,"")</f>
        <v/>
      </c>
      <c r="H9">
        <f>IFERROR(LOOKUP(2,1/(BTT[Verantwortliches TP
(automatisch)]=Teilprojekte[[#This Row],[Kürzel]]),ROW($2:$9999))+1,"")</f>
        <v/>
      </c>
    </row>
    <row r="10">
      <c r="A10" s="10" t="inlineStr">
        <is>
          <t>Transaktion mehrfach in verschiedenen TP</t>
        </is>
      </c>
      <c r="B10" s="9">
        <f>COUNTIF(BTT[Transaktion mehrfach 
(in verschiedenen TP)],"Transaktion mehrfach")</f>
        <v/>
      </c>
      <c r="E10" t="inlineStr">
        <is>
          <t>Stammdaten</t>
        </is>
      </c>
      <c r="F10" t="inlineStr">
        <is>
          <t>Stammdaten</t>
        </is>
      </c>
      <c r="G10">
        <f>IFERROR(MATCH(Teilprojekte[[#This Row],[Kürzel]],BTT[Verantwortliches TP
(automatisch)],0)+2,"")</f>
        <v/>
      </c>
      <c r="H10">
        <f>IFERROR(LOOKUP(2,1/(BTT[Verantwortliches TP
(automatisch)]=Teilprojekte[[#This Row],[Kürzel]]),ROW($2:$9999))+1,"")</f>
        <v/>
      </c>
    </row>
    <row r="11">
      <c r="A11" s="10" t="inlineStr">
        <is>
          <t>Transaktion mehrfach eingetragen durch anderes TP</t>
        </is>
      </c>
      <c r="B11" s="9">
        <f>COUNTIF(BTT[Transaktion mehrfach 
(eingetragen durch anderes TP)],"Transaktion mehrfach")</f>
        <v/>
      </c>
      <c r="E11" t="inlineStr">
        <is>
          <t>Master</t>
        </is>
      </c>
      <c r="F11" t="inlineStr">
        <is>
          <t>Master</t>
        </is>
      </c>
      <c r="G11">
        <f>IFERROR(MATCH(Teilprojekte[[#This Row],[Kürzel]],BTT[Verantwortliches TP
(automatisch)],0)+2,"")</f>
        <v/>
      </c>
      <c r="H11">
        <f>IFERROR(LOOKUP(2,1/(BTT[Verantwortliches TP
(automatisch)]=Teilprojekte[[#This Row],[Kürzel]]),ROW($2:$9999))+1,"")</f>
        <v/>
      </c>
    </row>
    <row r="12">
      <c r="A12" s="8" t="inlineStr">
        <is>
          <t>leeres Pflichtfeld Prepare</t>
        </is>
      </c>
      <c r="B12" s="7">
        <f>COUNTIF(BTT[Pflichtfeld nicht gefüllt
(in der Phase Prepare)],"leeres Pflichtfeld")</f>
        <v/>
      </c>
      <c r="E12" t="inlineStr">
        <is>
          <t>SAP Basis</t>
        </is>
      </c>
      <c r="F12" t="inlineStr">
        <is>
          <t>SAP Basis</t>
        </is>
      </c>
      <c r="G12">
        <f>IFERROR(MATCH(Teilprojekte[[#This Row],[Kürzel]],BTT[Verantwortliches TP
(automatisch)],0)+2,"")</f>
        <v/>
      </c>
      <c r="H12">
        <f>IFERROR(LOOKUP(2,1/(BTT[Verantwortliches TP
(automatisch)]=Teilprojekte[[#This Row],[Kürzel]]),ROW($2:$9999))+1,"")</f>
        <v/>
      </c>
    </row>
    <row r="13">
      <c r="E13" t="inlineStr">
        <is>
          <t>PS/IM</t>
        </is>
      </c>
      <c r="F13" t="inlineStr">
        <is>
          <t>PS/IM</t>
        </is>
      </c>
      <c r="G13">
        <f>IFERROR(MATCH(Teilprojekte[[#This Row],[Kürzel]],BTT[Verantwortliches TP
(automatisch)],0)+2,"")</f>
        <v/>
      </c>
      <c r="H13">
        <f>IFERROR(LOOKUP(2,1/(BTT[Verantwortliches TP
(automatisch)]=Teilprojekte[[#This Row],[Kürzel]]),ROW($2:$9999))+1,"")</f>
        <v/>
      </c>
    </row>
    <row r="14"/>
    <row r="15"/>
    <row r="16"/>
    <row r="17"/>
    <row r="18"/>
    <row r="19"/>
    <row r="20"/>
    <row r="21"/>
    <row r="22"/>
  </sheetData>
  <mergeCells count="2">
    <mergeCell ref="A1:B2"/>
    <mergeCell ref="A3:B3"/>
  </mergeCells>
  <dataValidations count="1">
    <dataValidation sqref="A1" showDropDown="0" showInputMessage="1" showErrorMessage="1" allowBlank="1" type="list">
      <formula1>=Übersicht!$E$2:$E$13</formula1>
    </dataValidation>
  </dataValidations>
  <pageMargins left="0.7" right="0.7" top="0.787401575" bottom="0.787401575" header="0.3" footer="0.3"/>
  <pageSetup orientation="portrait" paperSize="9"/>
  <tableParts count="1">
    <tablePart r:id="rId1"/>
  </tableParts>
</worksheet>
</file>

<file path=xl/worksheets/sheet2.xml><?xml version="1.0" encoding="utf-8"?>
<worksheet xmlns:r="http://schemas.openxmlformats.org/officeDocument/2006/relationships" xmlns="http://schemas.openxmlformats.org/spreadsheetml/2006/main">
  <sheetPr codeName="Tabelle2">
    <outlinePr summaryBelow="1" summaryRight="1"/>
    <pageSetUpPr/>
  </sheetPr>
  <dimension ref="A1:AT3"/>
  <sheetViews>
    <sheetView zoomScale="115" zoomScaleNormal="115" workbookViewId="0">
      <pane xSplit="4" ySplit="2" topLeftCell="AN3" activePane="bottomRight" state="frozen"/>
      <selection pane="topRight" activeCell="E1" sqref="E1"/>
      <selection pane="bottomLeft" activeCell="A3" sqref="A3"/>
      <selection pane="bottomRight" activeCell="C3" sqref="C3"/>
    </sheetView>
  </sheetViews>
  <sheetFormatPr baseColWidth="10" defaultColWidth="11.42578125" defaultRowHeight="15"/>
  <cols>
    <col width="10.42578125" customWidth="1" min="1" max="1"/>
    <col width="29.28515625" customWidth="1" min="2" max="2"/>
    <col width="30.140625" customWidth="1" min="3" max="3"/>
    <col width="48" customWidth="1" min="4" max="4"/>
    <col width="20.85546875" customWidth="1" min="6" max="6"/>
    <col width="13.5703125" bestFit="1" customWidth="1" min="7" max="7"/>
    <col width="12.42578125" bestFit="1" customWidth="1" min="8" max="8"/>
    <col width="15.140625" bestFit="1" customWidth="1" min="9" max="9"/>
    <col width="15.140625" customWidth="1" min="10" max="10"/>
    <col width="14.85546875" customWidth="1" min="11" max="11"/>
    <col width="14.42578125" customWidth="1" min="12" max="12"/>
    <col width="14.85546875" customWidth="1" min="13" max="13"/>
    <col width="15.42578125" customWidth="1" min="14" max="14"/>
    <col width="12.85546875" customWidth="1" min="15" max="15"/>
    <col width="16.85546875" customWidth="1" min="16" max="16"/>
    <col width="16.42578125" customWidth="1" min="17" max="17"/>
    <col width="24.42578125" bestFit="1" customWidth="1" min="18" max="18"/>
    <col width="24.42578125" customWidth="1" min="19" max="19"/>
    <col width="25.28515625" customWidth="1" min="20" max="20"/>
    <col width="18.85546875" bestFit="1" customWidth="1" min="21" max="21"/>
    <col width="18.85546875" customWidth="1" min="22" max="22"/>
    <col width="21.140625" customWidth="1" min="23" max="23"/>
    <col width="15.5703125" customWidth="1" min="24" max="24"/>
    <col width="24" customWidth="1" min="25" max="25"/>
    <col width="13" bestFit="1" customWidth="1" min="26" max="26"/>
    <col width="17.85546875" customWidth="1" min="27" max="27"/>
    <col width="18.140625" customWidth="1" min="28" max="28"/>
    <col width="20" customWidth="1" min="29" max="29"/>
    <col width="13.5703125" customWidth="1" min="30" max="30"/>
    <col width="15.42578125" customWidth="1" min="31" max="32"/>
    <col width="17.85546875" customWidth="1" min="33" max="33"/>
    <col width="16" customWidth="1" min="34" max="34"/>
    <col width="15" customWidth="1" min="35" max="35"/>
    <col width="12.85546875" customWidth="1" min="36" max="36"/>
    <col width="20.42578125" customWidth="1" min="37" max="37"/>
    <col width="22.140625" bestFit="1" customWidth="1" min="38" max="38"/>
    <col width="17.42578125" customWidth="1" min="39" max="39"/>
    <col width="16.5703125" customWidth="1" min="40" max="40"/>
    <col width="14.140625" customWidth="1" min="41" max="42"/>
    <col width="17.42578125" bestFit="1" customWidth="1" min="43" max="43"/>
    <col width="21.85546875" customWidth="1" min="44" max="44"/>
    <col width="14.5703125" customWidth="1" min="45" max="45"/>
    <col width="12.85546875" customWidth="1" min="46" max="46"/>
  </cols>
  <sheetData>
    <row r="1" ht="23.25" customHeight="1">
      <c r="A1" s="17">
        <f>"Business Transformation Tracker: "&amp;aktives_Teilprojekt</f>
        <v/>
      </c>
      <c r="E1" s="17" t="inlineStr">
        <is>
          <t>Discover-Phase: Zuordnung Ist-Transaktion zu Hauptprozess und Anreichern Informationen bis 11/2023</t>
        </is>
      </c>
      <c r="AA1" s="18" t="n"/>
      <c r="AB1" s="18" t="inlineStr">
        <is>
          <t>Prepare-Phase: Ergebnisse UX-Journey und Festlegung Scope</t>
        </is>
      </c>
      <c r="AK1" s="20" t="inlineStr">
        <is>
          <t>Qualitätssicherung</t>
        </is>
      </c>
    </row>
    <row r="2" ht="42.95" customHeight="1">
      <c r="A2" s="3" t="inlineStr">
        <is>
          <t>Lfd Nr.
(automatisch)</t>
        </is>
      </c>
      <c r="B2" s="3" t="inlineStr">
        <is>
          <t>Hauptprozess
(Pflichtauswahl)</t>
        </is>
      </c>
      <c r="C2" s="3" t="inlineStr">
        <is>
          <t>Subprozess
(optionale Auswahl)</t>
        </is>
      </c>
      <c r="D2" s="3" t="inlineStr">
        <is>
          <t>Prozessschritt / Funktionsname (Freitext - Pflicht)</t>
        </is>
      </c>
      <c r="E2" s="3" t="inlineStr">
        <is>
          <t>Verantwortliches TP
(automatisch)</t>
        </is>
      </c>
      <c r="F2" s="3" t="inlineStr">
        <is>
          <t>Manuelle Änderung des Verantwortliches TP
(Auswahl - bei Bedarf)</t>
        </is>
      </c>
      <c r="G2" s="3" t="inlineStr">
        <is>
          <t>Info zu OEen
(Freitext - bei Bedarf)</t>
        </is>
      </c>
      <c r="H2" s="3" t="inlineStr">
        <is>
          <t>SAP-Modul
(Pflichtauswahl)</t>
        </is>
      </c>
      <c r="I2" s="3" t="inlineStr">
        <is>
          <t>Verwendete Transaktion (Pflichtauswahl)</t>
        </is>
      </c>
      <c r="J2" s="3" t="inlineStr">
        <is>
          <t>Transaktions-name (automatisch)</t>
        </is>
      </c>
      <c r="K2" s="3" t="inlineStr">
        <is>
          <t>Zugehörige Transaktionen (Freitext - optional)</t>
        </is>
      </c>
      <c r="L2" s="3" t="inlineStr">
        <is>
          <t>Verwendete 
Fiori App (Freitext - optional)</t>
        </is>
      </c>
      <c r="M2" s="3" t="inlineStr">
        <is>
          <t>Z-Entwicklung zur Transaktion
(Freitext - optional)</t>
        </is>
      </c>
      <c r="N2" s="3" t="inlineStr">
        <is>
          <t>Verwendetes Addon
(Freitext - optional)</t>
        </is>
      </c>
      <c r="O2" s="3" t="inlineStr">
        <is>
          <t>Digital signiert
(Pflichtauswahl)</t>
        </is>
      </c>
      <c r="P2" s="3" t="inlineStr">
        <is>
          <t>Verwendeter Workflow
(Freitext falls relevant)</t>
        </is>
      </c>
      <c r="Q2" s="3" t="inlineStr">
        <is>
          <t>Verwendete Business Function
(Freitext falls relevant)</t>
        </is>
      </c>
      <c r="R2" s="3" t="inlineStr">
        <is>
          <t>Verwendete Schnittstelle
(optionale Auswahl)</t>
        </is>
      </c>
      <c r="S2" s="3" t="inlineStr">
        <is>
          <t>Weitere Schnittstellen (Freitext - optional)</t>
        </is>
      </c>
      <c r="T2" s="3" t="inlineStr">
        <is>
          <t>Art des Outputs
(Pflichtauswahl)</t>
        </is>
      </c>
      <c r="U2" s="3" t="inlineStr">
        <is>
          <t>Verwendetes Formular
(Auswahl falls relevant)</t>
        </is>
      </c>
      <c r="V2" s="3" t="inlineStr">
        <is>
          <t>technischer Formularname (automatisch)</t>
        </is>
      </c>
      <c r="W2" s="3" t="inlineStr">
        <is>
          <t>Verwendetes anderes
Outputmedium 
(Freitext falls relevant)</t>
        </is>
      </c>
      <c r="X2" s="3" t="inlineStr">
        <is>
          <t>Org Management Relevanz
(Pflichtauswahl)</t>
        </is>
      </c>
      <c r="Y2" s="3" t="inlineStr">
        <is>
          <t>Anmerkungen
(Freitext - optional)</t>
        </is>
      </c>
      <c r="Z2" s="3" t="inlineStr">
        <is>
          <t>Priorität
(Pflichtauswahl)</t>
        </is>
      </c>
      <c r="AA2" s="1" t="inlineStr">
        <is>
          <t>Wechsel nach Standard 
(Auswahl falls relevant)</t>
        </is>
      </c>
      <c r="AB2" s="6" t="inlineStr">
        <is>
          <t>Änderungen in S/4HANA?
(Auswahl falls relevant)</t>
        </is>
      </c>
      <c r="AC2" s="1" t="inlineStr">
        <is>
          <t>Ermittelte SAP Best Practices / Scope Item
(Freitext - optional)</t>
        </is>
      </c>
      <c r="AD2" s="1" t="inlineStr">
        <is>
          <t>SOLL User Interface
(Pflichtauswahl)</t>
        </is>
      </c>
      <c r="AE2" s="1" t="inlineStr">
        <is>
          <t>Neue Transaktion
(Freitext falls relevant)</t>
        </is>
      </c>
      <c r="AF2" s="1" t="inlineStr">
        <is>
          <t>(Neue) Fiori App
(Freitext falls relevant)</t>
        </is>
      </c>
      <c r="AG2" s="6" t="inlineStr">
        <is>
          <t>Re-Factoring der Eigenentwicklung
(Auswahl falls relevant)</t>
        </is>
      </c>
      <c r="AH2" s="1" t="inlineStr">
        <is>
          <t>Schnittstelle S/4 fähig? (Auswahl falls relevant)</t>
        </is>
      </c>
      <c r="AI2" s="1" t="inlineStr">
        <is>
          <t>Grobkonzept relevant?
(Pflichtauswahl)</t>
        </is>
      </c>
      <c r="AJ2" s="1" t="inlineStr">
        <is>
          <t>Feinkonzept relevant?
(Pflichtauswahl)</t>
        </is>
      </c>
      <c r="AK2" s="2" t="inlineStr">
        <is>
          <t>Zuordnung Subprozess (Subprozess gehört zu anderem Hauptprozess)</t>
        </is>
      </c>
      <c r="AL2" s="2" t="inlineStr">
        <is>
          <t>Zuordnung Hauptprozess
(Hauptprozess gehört zu anderem TP)</t>
        </is>
      </c>
      <c r="AM2" s="2" t="inlineStr">
        <is>
          <t>Pflichtfeld nicht gefüllt
(in der Phase Discover)</t>
        </is>
      </c>
      <c r="AN2" s="2" t="inlineStr">
        <is>
          <t>Pflichtfeld nicht gefüllt
(in der Phase Prepare)</t>
        </is>
      </c>
      <c r="AO2" s="2" t="inlineStr">
        <is>
          <t>Modul anders 
(als in Reiter Transaktionen)</t>
        </is>
      </c>
      <c r="AP2" s="2" t="inlineStr">
        <is>
          <t>Modul anders 
(als in anderen Zeilen)</t>
        </is>
      </c>
      <c r="AQ2" s="2" t="inlineStr">
        <is>
          <t>Transaktion mehrfach 
(in verschiedenen TP)</t>
        </is>
      </c>
      <c r="AR2" s="2" t="inlineStr">
        <is>
          <t>Transaktion mehrfach 
(eingetragen durch anderes TP)</t>
        </is>
      </c>
      <c r="AS2" s="2" t="inlineStr">
        <is>
          <t>Lfd Nr. 
(aus konsolidierter Datei)</t>
        </is>
      </c>
      <c r="AT2" s="2" t="inlineStr">
        <is>
          <t>Infozeile
(wird in anderem TP gepflegt)</t>
        </is>
      </c>
    </row>
    <row r="3"/>
    <row r="297" ht="47.25" customHeight="1"/>
    <row r="351" ht="196.5" customHeight="1"/>
  </sheetData>
  <mergeCells count="4">
    <mergeCell ref="AK1:AT1"/>
    <mergeCell ref="A1:D1"/>
    <mergeCell ref="E1:Z1"/>
    <mergeCell ref="AB1:AJ1"/>
  </mergeCells>
  <conditionalFormatting sqref="B3">
    <cfRule type="expression" priority="1" dxfId="13">
      <formula>ISBLANK(B3)</formula>
    </cfRule>
  </conditionalFormatting>
  <conditionalFormatting sqref="W3">
    <cfRule type="expression" priority="2" dxfId="13">
      <formula>AND(ISBLANK(W3),OR(T3="Mail",T3="XML",T3="weiterer"))</formula>
    </cfRule>
  </conditionalFormatting>
  <conditionalFormatting sqref="U3">
    <cfRule type="expression" priority="3" dxfId="13">
      <formula>AND(ISBLANK(U3),T3="SAP-Formular")</formula>
    </cfRule>
  </conditionalFormatting>
  <conditionalFormatting sqref="V3">
    <cfRule type="expression" priority="4" dxfId="13">
      <formula>AND(ISBLANK(U3),T3="SAP-Formular")</formula>
    </cfRule>
  </conditionalFormatting>
  <conditionalFormatting sqref="Z3">
    <cfRule type="expression" priority="5" dxfId="13">
      <formula>ISBLANK(Z3)</formula>
    </cfRule>
  </conditionalFormatting>
  <conditionalFormatting sqref="D3">
    <cfRule type="expression" priority="6" dxfId="13">
      <formula>ISBLANK(D3)</formula>
    </cfRule>
  </conditionalFormatting>
  <conditionalFormatting sqref="T3">
    <cfRule type="expression" priority="7" dxfId="13">
      <formula>ISBLANK(T3)</formula>
    </cfRule>
  </conditionalFormatting>
  <conditionalFormatting sqref="I3">
    <cfRule type="expression" priority="8" dxfId="13">
      <formula>ISBLANK(I3)</formula>
    </cfRule>
  </conditionalFormatting>
  <conditionalFormatting sqref="O3">
    <cfRule type="expression" priority="9" dxfId="13">
      <formula>ISBLANK(O3)</formula>
    </cfRule>
  </conditionalFormatting>
  <conditionalFormatting sqref="X3">
    <cfRule type="expression" priority="10" dxfId="13">
      <formula>ISBLANK(X3)</formula>
    </cfRule>
  </conditionalFormatting>
  <conditionalFormatting sqref="H3">
    <cfRule type="expression" priority="11" dxfId="13">
      <formula>ISBLANK(H3)</formula>
    </cfRule>
  </conditionalFormatting>
  <dataValidations count="18">
    <dataValidation sqref="B3" showDropDown="0" showInputMessage="1" showErrorMessage="1" allowBlank="1" type="list">
      <formula1>BPML!$A$2:$A$84</formula1>
    </dataValidation>
    <dataValidation sqref="C3" showDropDown="0" showInputMessage="1" showErrorMessage="1" allowBlank="1" type="list">
      <formula1>=BPML!$F$2:$F$102</formula1>
    </dataValidation>
    <dataValidation sqref="I3" showDropDown="0" showInputMessage="1" showErrorMessage="1" allowBlank="1" type="list">
      <formula1>=Transaktionen!$A$2:$A$4274</formula1>
    </dataValidation>
    <dataValidation sqref="R3" showDropDown="0" showInputMessage="1" showErrorMessage="1" allowBlank="1" type="list">
      <formula1>=Schnittstellen!$H$2:$H$112</formula1>
    </dataValidation>
    <dataValidation sqref="H3" showDropDown="0" showInputMessage="1" showErrorMessage="1" allowBlank="1" type="list">
      <formula1>='Datengrundlage adesso'!$A$2:$A$51</formula1>
    </dataValidation>
    <dataValidation sqref="Z3" showDropDown="0" showInputMessage="1" showErrorMessage="1" allowBlank="1" type="list">
      <formula1>='Datengrundlage adesso'!$E$2:$E$4</formula1>
    </dataValidation>
    <dataValidation sqref="AH3" showDropDown="0" showInputMessage="1" showErrorMessage="1" allowBlank="1" type="list">
      <formula1>='Datengrundlage adesso'!$G$2:$G$3</formula1>
    </dataValidation>
    <dataValidation sqref="AA3" showDropDown="0" showInputMessage="1" showErrorMessage="1" allowBlank="1" type="list">
      <formula1>='Datengrundlage adesso'!$G$2:$G$3</formula1>
    </dataValidation>
    <dataValidation sqref="AB3" showDropDown="0" showInputMessage="1" showErrorMessage="1" allowBlank="1" type="list">
      <formula1>='Datengrundlage adesso'!$G$2:$G$3</formula1>
    </dataValidation>
    <dataValidation sqref="AJ3" showDropDown="0" showInputMessage="1" showErrorMessage="1" allowBlank="1" type="list">
      <formula1>='Datengrundlage adesso'!$G$2:$G$3</formula1>
    </dataValidation>
    <dataValidation sqref="O3" showDropDown="0" showInputMessage="1" showErrorMessage="1" allowBlank="1" type="list">
      <formula1>='Datengrundlage adesso'!$G$2:$G$3</formula1>
    </dataValidation>
    <dataValidation sqref="AI3" showDropDown="0" showInputMessage="1" showErrorMessage="1" allowBlank="1" type="list">
      <formula1>='Datengrundlage adesso'!$G$2:$G$3</formula1>
    </dataValidation>
    <dataValidation sqref="X3" showDropDown="0" showInputMessage="1" showErrorMessage="1" allowBlank="1" type="list">
      <formula1>='Datengrundlage adesso'!$G$2:$G$3</formula1>
    </dataValidation>
    <dataValidation sqref="AG3" showDropDown="0" showInputMessage="1" showErrorMessage="1" allowBlank="1" type="list">
      <formula1>='Datengrundlage adesso'!$G$2:$G$3</formula1>
    </dataValidation>
    <dataValidation sqref="T3" showDropDown="0" showInputMessage="1" showErrorMessage="1" allowBlank="1" type="list">
      <formula1>='Datengrundlage adesso'!$I$2:$I$6</formula1>
    </dataValidation>
    <dataValidation sqref="U3" showDropDown="0" showInputMessage="1" showErrorMessage="1" allowBlank="1" type="list">
      <formula1>=Formulare!$A$2:$A$201</formula1>
    </dataValidation>
    <dataValidation sqref="AD3" showDropDown="0" showInputMessage="1" showErrorMessage="1" allowBlank="1" type="list">
      <formula1>='Datengrundlage adesso'!$K$2:$K$5</formula1>
    </dataValidation>
    <dataValidation sqref="F3" showDropDown="0" showInputMessage="1" showErrorMessage="1" allowBlank="1" type="list">
      <formula1>=Übersicht!$F$2:$F$13</formula1>
    </dataValidation>
  </dataValidations>
  <pageMargins left="0.7" right="0.7" top="0.787401575" bottom="0.787401575" header="0.3" footer="0.3"/>
  <pageSetup orientation="portrait" paperSize="9"/>
  <legacyDrawing r:id="anysvml"/>
  <tableParts count="1">
    <tablePart r:id="rId1"/>
  </tableParts>
</worksheet>
</file>

<file path=xl/worksheets/sheet3.xml><?xml version="1.0" encoding="utf-8"?>
<worksheet xmlns:r="http://schemas.openxmlformats.org/officeDocument/2006/relationships" xmlns="http://schemas.openxmlformats.org/spreadsheetml/2006/main">
  <sheetPr codeName="Tabelle3">
    <outlinePr summaryBelow="1" summaryRight="1"/>
    <pageSetUpPr/>
  </sheetPr>
  <dimension ref="A1:J185"/>
  <sheetViews>
    <sheetView workbookViewId="0">
      <selection activeCell="E28" sqref="E28"/>
    </sheetView>
  </sheetViews>
  <sheetFormatPr baseColWidth="10" defaultColWidth="11.42578125" defaultRowHeight="15"/>
  <cols>
    <col width="53.85546875" bestFit="1" customWidth="1" min="1" max="1"/>
    <col width="14.42578125" customWidth="1" min="2" max="2"/>
    <col width="19.42578125" customWidth="1" min="3" max="4"/>
    <col width="49.28515625" customWidth="1" min="6" max="6"/>
    <col width="11.5703125" bestFit="1" customWidth="1" min="7" max="7"/>
    <col width="53.85546875" bestFit="1" customWidth="1" min="8" max="8"/>
    <col width="20.140625" customWidth="1" min="9" max="9"/>
    <col width="17.42578125" bestFit="1" customWidth="1" min="10" max="10"/>
  </cols>
  <sheetData>
    <row r="1" ht="42.75" customHeight="1">
      <c r="A1" t="inlineStr">
        <is>
          <t>Hauptprozess</t>
        </is>
      </c>
      <c r="B1" t="inlineStr">
        <is>
          <t>ARIS-ID</t>
        </is>
      </c>
      <c r="C1" t="inlineStr">
        <is>
          <t>Verantwortliches TP</t>
        </is>
      </c>
      <c r="D1" t="inlineStr">
        <is>
          <t>verwendet in BTT</t>
        </is>
      </c>
      <c r="F1" t="inlineStr">
        <is>
          <t>Subprozess</t>
        </is>
      </c>
      <c r="G1" t="inlineStr">
        <is>
          <t>ARIS-ID</t>
        </is>
      </c>
      <c r="H1" t="inlineStr">
        <is>
          <t>Zugeordneter Hauptprozess</t>
        </is>
      </c>
      <c r="I1" t="inlineStr">
        <is>
          <t>TP aus Hauptprozess</t>
        </is>
      </c>
      <c r="J1" t="inlineStr">
        <is>
          <t>verwendet in BTT</t>
        </is>
      </c>
    </row>
    <row r="2">
      <c r="A2" t="inlineStr">
        <is>
          <t>Bedarfsanalyse, -ermittlung und Assetmanagement</t>
        </is>
      </c>
      <c r="B2" t="inlineStr">
        <is>
          <t>HANA0110</t>
        </is>
      </c>
      <c r="C2" t="inlineStr">
        <is>
          <t>PS/IM</t>
        </is>
      </c>
      <c r="D2">
        <f>IF(ISERROR(VLOOKUP(Hauptprozesse[[#This Row],[Hauptprozess]],BTT[Hauptprozess
(Pflichtauswahl)],1,FALSE)),"nein","ja")</f>
        <v/>
      </c>
      <c r="F2" t="inlineStr">
        <is>
          <t>Simulationsmodelle (Assetsimulation) entwickeln</t>
        </is>
      </c>
      <c r="G2" t="inlineStr">
        <is>
          <t>HANA011001</t>
        </is>
      </c>
      <c r="H2" t="inlineStr">
        <is>
          <t>Bedarfsanalyse, -ermittlung und Assetmanagement</t>
        </is>
      </c>
      <c r="I2">
        <f>VLOOKUP(BPML[[#This Row],[Zugeordneter Hauptprozess]],Hauptprozesse[],3,FALSE)</f>
        <v/>
      </c>
      <c r="J2">
        <f>IF(ISERROR(VLOOKUP(BPML[[#This Row],[Subprozess]],BTT[Subprozess
(optionale Auswahl)],1,FALSE)),"nein","ja")</f>
        <v/>
      </c>
    </row>
    <row r="3">
      <c r="A3" t="inlineStr">
        <is>
          <t>Investitionsplanung</t>
        </is>
      </c>
      <c r="B3" t="inlineStr">
        <is>
          <t>HANA0120</t>
        </is>
      </c>
      <c r="C3" t="inlineStr">
        <is>
          <t>FI</t>
        </is>
      </c>
      <c r="D3">
        <f>IF(ISERROR(VLOOKUP(Hauptprozesse[[#This Row],[Hauptprozess]],BTT[Hauptprozess
(Pflichtauswahl)],1,FALSE)),"nein","ja")</f>
        <v/>
      </c>
      <c r="F3" t="inlineStr">
        <is>
          <t>Energiecontrolling</t>
        </is>
      </c>
      <c r="G3" t="inlineStr">
        <is>
          <t>HANA011002</t>
        </is>
      </c>
      <c r="H3" t="inlineStr">
        <is>
          <t>Bedarfsanalyse, -ermittlung und Assetmanagement</t>
        </is>
      </c>
      <c r="I3">
        <f>VLOOKUP(BPML[[#This Row],[Zugeordneter Hauptprozess]],Hauptprozesse[],3,FALSE)</f>
        <v/>
      </c>
      <c r="J3">
        <f>IF(ISERROR(VLOOKUP(BPML[[#This Row],[Subprozess]],BTT[Subprozess
(optionale Auswahl)],1,FALSE)),"nein","ja")</f>
        <v/>
      </c>
    </row>
    <row r="4">
      <c r="A4" t="inlineStr">
        <is>
          <t>Planung Werke</t>
        </is>
      </c>
      <c r="B4" t="inlineStr">
        <is>
          <t>HANA0121</t>
        </is>
      </c>
      <c r="C4" t="inlineStr">
        <is>
          <t>PS/IM</t>
        </is>
      </c>
      <c r="D4">
        <f>IF(ISERROR(VLOOKUP(Hauptprozesse[[#This Row],[Hauptprozess]],BTT[Hauptprozess
(Pflichtauswahl)],1,FALSE)),"nein","ja")</f>
        <v/>
      </c>
      <c r="F4" t="inlineStr">
        <is>
          <t>Bedarfsanmeldung</t>
        </is>
      </c>
      <c r="G4" t="inlineStr">
        <is>
          <t>HANA011003</t>
        </is>
      </c>
      <c r="H4" t="inlineStr">
        <is>
          <t>Bedarfsanalyse, -ermittlung und Assetmanagement</t>
        </is>
      </c>
      <c r="I4">
        <f>VLOOKUP(BPML[[#This Row],[Zugeordneter Hauptprozess]],Hauptprozesse[],3,FALSE)</f>
        <v/>
      </c>
      <c r="J4">
        <f>IF(ISERROR(VLOOKUP(BPML[[#This Row],[Subprozess]],BTT[Subprozess
(optionale Auswahl)],1,FALSE)),"nein","ja")</f>
        <v/>
      </c>
    </row>
    <row r="5">
      <c r="A5" t="inlineStr">
        <is>
          <t>Bauausführung und -überwachung Werke</t>
        </is>
      </c>
      <c r="B5" t="inlineStr">
        <is>
          <t>HANA0122</t>
        </is>
      </c>
      <c r="C5" t="inlineStr">
        <is>
          <t>PS/IM</t>
        </is>
      </c>
      <c r="D5">
        <f>IF(ISERROR(VLOOKUP(Hauptprozesse[[#This Row],[Hauptprozess]],BTT[Hauptprozess
(Pflichtauswahl)],1,FALSE)),"nein","ja")</f>
        <v/>
      </c>
      <c r="F5" t="inlineStr">
        <is>
          <t>Bedarfsbewertung und Freigabe</t>
        </is>
      </c>
      <c r="G5" t="inlineStr">
        <is>
          <t>HANA011004</t>
        </is>
      </c>
      <c r="H5" t="inlineStr">
        <is>
          <t>Bedarfsanalyse, -ermittlung und Assetmanagement</t>
        </is>
      </c>
      <c r="I5">
        <f>VLOOKUP(BPML[[#This Row],[Zugeordneter Hauptprozess]],Hauptprozesse[],3,FALSE)</f>
        <v/>
      </c>
      <c r="J5">
        <f>IF(ISERROR(VLOOKUP(BPML[[#This Row],[Subprozess]],BTT[Subprozess
(optionale Auswahl)],1,FALSE)),"nein","ja")</f>
        <v/>
      </c>
    </row>
    <row r="6">
      <c r="A6" t="inlineStr">
        <is>
          <t>Abnahme und Inbetriebnahme Werke</t>
        </is>
      </c>
      <c r="B6" t="inlineStr">
        <is>
          <t>HANA0123</t>
        </is>
      </c>
      <c r="C6" t="inlineStr">
        <is>
          <t>PS/IM</t>
        </is>
      </c>
      <c r="D6">
        <f>IF(ISERROR(VLOOKUP(Hauptprozesse[[#This Row],[Hauptprozess]],BTT[Hauptprozess
(Pflichtauswahl)],1,FALSE)),"nein","ja")</f>
        <v/>
      </c>
      <c r="F6" t="inlineStr">
        <is>
          <t>Aufgabenstellung</t>
        </is>
      </c>
      <c r="G6" t="inlineStr">
        <is>
          <t>HANA011005</t>
        </is>
      </c>
      <c r="H6" t="inlineStr">
        <is>
          <t>Bedarfsanalyse, -ermittlung und Assetmanagement</t>
        </is>
      </c>
      <c r="I6">
        <f>VLOOKUP(BPML[[#This Row],[Zugeordneter Hauptprozess]],Hauptprozesse[],3,FALSE)</f>
        <v/>
      </c>
      <c r="J6">
        <f>IF(ISERROR(VLOOKUP(BPML[[#This Row],[Subprozess]],BTT[Subprozess
(optionale Auswahl)],1,FALSE)),"nein","ja")</f>
        <v/>
      </c>
    </row>
    <row r="7">
      <c r="A7" t="inlineStr">
        <is>
          <t>Bauvorbereitung / Planung Netze</t>
        </is>
      </c>
      <c r="B7" t="inlineStr">
        <is>
          <t>HANA0124</t>
        </is>
      </c>
      <c r="C7" t="inlineStr">
        <is>
          <t>PS/IM</t>
        </is>
      </c>
      <c r="D7">
        <f>IF(ISERROR(VLOOKUP(Hauptprozesse[[#This Row],[Hauptprozess]],BTT[Hauptprozess
(Pflichtauswahl)],1,FALSE)),"nein","ja")</f>
        <v/>
      </c>
      <c r="F7" t="inlineStr">
        <is>
          <t>Wirtschaftlichkeit für Investitionen betrachten</t>
        </is>
      </c>
      <c r="G7" t="inlineStr">
        <is>
          <t>HANA012001</t>
        </is>
      </c>
      <c r="H7" t="inlineStr">
        <is>
          <t>Investitionsplanung</t>
        </is>
      </c>
      <c r="I7">
        <f>VLOOKUP(BPML[[#This Row],[Zugeordneter Hauptprozess]],Hauptprozesse[],3,FALSE)</f>
        <v/>
      </c>
      <c r="J7">
        <f>IF(ISERROR(VLOOKUP(BPML[[#This Row],[Subprozess]],BTT[Subprozess
(optionale Auswahl)],1,FALSE)),"nein","ja")</f>
        <v/>
      </c>
    </row>
    <row r="8">
      <c r="A8" t="inlineStr">
        <is>
          <t>Baudurchführung Netze</t>
        </is>
      </c>
      <c r="B8" t="inlineStr">
        <is>
          <t>HANA0125</t>
        </is>
      </c>
      <c r="C8" t="inlineStr">
        <is>
          <t>PS/IM</t>
        </is>
      </c>
      <c r="D8">
        <f>IF(ISERROR(VLOOKUP(Hauptprozesse[[#This Row],[Hauptprozess]],BTT[Hauptprozess
(Pflichtauswahl)],1,FALSE)),"nein","ja")</f>
        <v/>
      </c>
      <c r="F8" t="inlineStr">
        <is>
          <t>Investitionsplan erstellen</t>
        </is>
      </c>
      <c r="G8" t="inlineStr">
        <is>
          <t>HANA012002</t>
        </is>
      </c>
      <c r="H8" t="inlineStr">
        <is>
          <t>Investitionsplanung</t>
        </is>
      </c>
      <c r="I8">
        <f>VLOOKUP(BPML[[#This Row],[Zugeordneter Hauptprozess]],Hauptprozesse[],3,FALSE)</f>
        <v/>
      </c>
      <c r="J8">
        <f>IF(ISERROR(VLOOKUP(BPML[[#This Row],[Subprozess]],BTT[Subprozess
(optionale Auswahl)],1,FALSE)),"nein","ja")</f>
        <v/>
      </c>
    </row>
    <row r="9">
      <c r="A9" t="inlineStr">
        <is>
          <t>Bauabnahme Netze</t>
        </is>
      </c>
      <c r="B9" t="inlineStr">
        <is>
          <t>HANA0126</t>
        </is>
      </c>
      <c r="C9" t="inlineStr">
        <is>
          <t>PS/IM</t>
        </is>
      </c>
      <c r="D9">
        <f>IF(ISERROR(VLOOKUP(Hauptprozesse[[#This Row],[Hauptprozess]],BTT[Hauptprozess
(Pflichtauswahl)],1,FALSE)),"nein","ja")</f>
        <v/>
      </c>
      <c r="F9" t="inlineStr">
        <is>
          <t>Investitionsprognose erstellen</t>
        </is>
      </c>
      <c r="G9" t="inlineStr">
        <is>
          <t>HANA012003</t>
        </is>
      </c>
      <c r="H9" t="inlineStr">
        <is>
          <t>Investitionsplanung</t>
        </is>
      </c>
      <c r="I9">
        <f>VLOOKUP(BPML[[#This Row],[Zugeordneter Hauptprozess]],Hauptprozesse[],3,FALSE)</f>
        <v/>
      </c>
      <c r="J9">
        <f>IF(ISERROR(VLOOKUP(BPML[[#This Row],[Subprozess]],BTT[Subprozess
(optionale Auswahl)],1,FALSE)),"nein","ja")</f>
        <v/>
      </c>
    </row>
    <row r="10">
      <c r="A10" t="inlineStr">
        <is>
          <t>Projektinitiierung Werke</t>
        </is>
      </c>
      <c r="B10" t="inlineStr">
        <is>
          <t>HANA0127</t>
        </is>
      </c>
      <c r="C10" t="inlineStr">
        <is>
          <t>PS/IM</t>
        </is>
      </c>
      <c r="D10">
        <f>IF(ISERROR(VLOOKUP(Hauptprozesse[[#This Row],[Hauptprozess]],BTT[Hauptprozess
(Pflichtauswahl)],1,FALSE)),"nein","ja")</f>
        <v/>
      </c>
      <c r="F10" t="inlineStr">
        <is>
          <t>Investitionen controllen</t>
        </is>
      </c>
      <c r="G10" t="inlineStr">
        <is>
          <t>HANA012004</t>
        </is>
      </c>
      <c r="H10" t="inlineStr">
        <is>
          <t>Investitionsplanung</t>
        </is>
      </c>
      <c r="I10">
        <f>VLOOKUP(BPML[[#This Row],[Zugeordneter Hauptprozess]],Hauptprozesse[],3,FALSE)</f>
        <v/>
      </c>
      <c r="J10">
        <f>IF(ISERROR(VLOOKUP(BPML[[#This Row],[Subprozess]],BTT[Subprozess
(optionale Auswahl)],1,FALSE)),"nein","ja")</f>
        <v/>
      </c>
    </row>
    <row r="11">
      <c r="A11" t="inlineStr">
        <is>
          <t>Flächenmanagement</t>
        </is>
      </c>
      <c r="B11" t="inlineStr">
        <is>
          <t>HANA0130</t>
        </is>
      </c>
      <c r="C11" t="inlineStr">
        <is>
          <t>FI</t>
        </is>
      </c>
      <c r="D11">
        <f>IF(ISERROR(VLOOKUP(Hauptprozesse[[#This Row],[Hauptprozess]],BTT[Hauptprozess
(Pflichtauswahl)],1,FALSE)),"nein","ja")</f>
        <v/>
      </c>
      <c r="F11" t="inlineStr">
        <is>
          <t>Vorplanung</t>
        </is>
      </c>
      <c r="G11" t="inlineStr">
        <is>
          <t>HANA012101</t>
        </is>
      </c>
      <c r="H11" t="inlineStr">
        <is>
          <t>Planung Werke</t>
        </is>
      </c>
      <c r="I11">
        <f>VLOOKUP(BPML[[#This Row],[Zugeordneter Hauptprozess]],Hauptprozesse[],3,FALSE)</f>
        <v/>
      </c>
      <c r="J11">
        <f>IF(ISERROR(VLOOKUP(BPML[[#This Row],[Subprozess]],BTT[Subprozess
(optionale Auswahl)],1,FALSE)),"nein","ja")</f>
        <v/>
      </c>
    </row>
    <row r="12">
      <c r="A12" t="inlineStr">
        <is>
          <t>Abwasserdruckleitungen instandsetzen</t>
        </is>
      </c>
      <c r="B12" t="inlineStr">
        <is>
          <t>HANA0140</t>
        </is>
      </c>
      <c r="C12" t="inlineStr">
        <is>
          <t>IH</t>
        </is>
      </c>
      <c r="D12">
        <f>IF(ISERROR(VLOOKUP(Hauptprozesse[[#This Row],[Hauptprozess]],BTT[Hauptprozess
(Pflichtauswahl)],1,FALSE)),"nein","ja")</f>
        <v/>
      </c>
      <c r="F12" t="inlineStr">
        <is>
          <t>Entwurfsplanung</t>
        </is>
      </c>
      <c r="G12" t="inlineStr">
        <is>
          <t>HANA012102</t>
        </is>
      </c>
      <c r="H12" t="inlineStr">
        <is>
          <t>Planung Werke</t>
        </is>
      </c>
      <c r="I12">
        <f>VLOOKUP(BPML[[#This Row],[Zugeordneter Hauptprozess]],Hauptprozesse[],3,FALSE)</f>
        <v/>
      </c>
      <c r="J12">
        <f>IF(ISERROR(VLOOKUP(BPML[[#This Row],[Subprozess]],BTT[Subprozess
(optionale Auswahl)],1,FALSE)),"nein","ja")</f>
        <v/>
      </c>
    </row>
    <row r="13">
      <c r="A13" t="inlineStr">
        <is>
          <t>Kanalnetz instandhalten</t>
        </is>
      </c>
      <c r="B13" t="inlineStr">
        <is>
          <t>HANA0141</t>
        </is>
      </c>
      <c r="C13" t="inlineStr">
        <is>
          <t>IH</t>
        </is>
      </c>
      <c r="D13">
        <f>IF(ISERROR(VLOOKUP(Hauptprozesse[[#This Row],[Hauptprozess]],BTT[Hauptprozess
(Pflichtauswahl)],1,FALSE)),"nein","ja")</f>
        <v/>
      </c>
      <c r="F13" t="inlineStr">
        <is>
          <t>Genehmigungsplanung</t>
        </is>
      </c>
      <c r="G13" t="inlineStr">
        <is>
          <t>HANA012103</t>
        </is>
      </c>
      <c r="H13" t="inlineStr">
        <is>
          <t>Planung Werke</t>
        </is>
      </c>
      <c r="I13">
        <f>VLOOKUP(BPML[[#This Row],[Zugeordneter Hauptprozess]],Hauptprozesse[],3,FALSE)</f>
        <v/>
      </c>
      <c r="J13">
        <f>IF(ISERROR(VLOOKUP(BPML[[#This Row],[Subprozess]],BTT[Subprozess
(optionale Auswahl)],1,FALSE)),"nein","ja")</f>
        <v/>
      </c>
    </row>
    <row r="14">
      <c r="A14" t="inlineStr">
        <is>
          <t>Rohrnetz instandhalten</t>
        </is>
      </c>
      <c r="B14" t="inlineStr">
        <is>
          <t>HANA0142</t>
        </is>
      </c>
      <c r="C14" t="inlineStr">
        <is>
          <t>IH</t>
        </is>
      </c>
      <c r="D14">
        <f>IF(ISERROR(VLOOKUP(Hauptprozesse[[#This Row],[Hauptprozess]],BTT[Hauptprozess
(Pflichtauswahl)],1,FALSE)),"nein","ja")</f>
        <v/>
      </c>
      <c r="F14" t="inlineStr">
        <is>
          <t>Ausführungsplanung</t>
        </is>
      </c>
      <c r="G14" t="inlineStr">
        <is>
          <t>HANA012104</t>
        </is>
      </c>
      <c r="H14" t="inlineStr">
        <is>
          <t>Planung Werke</t>
        </is>
      </c>
      <c r="I14">
        <f>VLOOKUP(BPML[[#This Row],[Zugeordneter Hauptprozess]],Hauptprozesse[],3,FALSE)</f>
        <v/>
      </c>
      <c r="J14">
        <f>IF(ISERROR(VLOOKUP(BPML[[#This Row],[Subprozess]],BTT[Subprozess
(optionale Auswahl)],1,FALSE)),"nein","ja")</f>
        <v/>
      </c>
    </row>
    <row r="15">
      <c r="A15" t="inlineStr">
        <is>
          <t>Wartungsplanung erstellen</t>
        </is>
      </c>
      <c r="B15" t="inlineStr">
        <is>
          <t>HANA0150</t>
        </is>
      </c>
      <c r="C15" t="inlineStr">
        <is>
          <t>IH</t>
        </is>
      </c>
      <c r="D15">
        <f>IF(ISERROR(VLOOKUP(Hauptprozesse[[#This Row],[Hauptprozess]],BTT[Hauptprozess
(Pflichtauswahl)],1,FALSE)),"nein","ja")</f>
        <v/>
      </c>
      <c r="F15" t="inlineStr">
        <is>
          <t>Stundenbuchung Bauleitung</t>
        </is>
      </c>
      <c r="G15" t="inlineStr">
        <is>
          <t>HANA012201</t>
        </is>
      </c>
      <c r="H15" t="inlineStr">
        <is>
          <t>Bauausführung und -überwachung Werke</t>
        </is>
      </c>
      <c r="I15">
        <f>VLOOKUP(BPML[[#This Row],[Zugeordneter Hauptprozess]],Hauptprozesse[],3,FALSE)</f>
        <v/>
      </c>
      <c r="J15">
        <f>IF(ISERROR(VLOOKUP(BPML[[#This Row],[Subprozess]],BTT[Subprozess
(optionale Auswahl)],1,FALSE)),"nein","ja")</f>
        <v/>
      </c>
    </row>
    <row r="16">
      <c r="A16" t="inlineStr">
        <is>
          <t>Stammdatenpflege technische Objekte durchführen</t>
        </is>
      </c>
      <c r="B16" t="inlineStr">
        <is>
          <t>HANA0151</t>
        </is>
      </c>
      <c r="C16" t="inlineStr">
        <is>
          <t>IH</t>
        </is>
      </c>
      <c r="D16">
        <f>IF(ISERROR(VLOOKUP(Hauptprozesse[[#This Row],[Hauptprozess]],BTT[Hauptprozess
(Pflichtauswahl)],1,FALSE)),"nein","ja")</f>
        <v/>
      </c>
      <c r="F16" t="inlineStr">
        <is>
          <t>Kosten- und Terminsteuerung</t>
        </is>
      </c>
      <c r="G16" t="inlineStr">
        <is>
          <t>HANA012202</t>
        </is>
      </c>
      <c r="H16" t="inlineStr">
        <is>
          <t>Bauausführung und -überwachung Werke</t>
        </is>
      </c>
      <c r="I16">
        <f>VLOOKUP(BPML[[#This Row],[Zugeordneter Hauptprozess]],Hauptprozesse[],3,FALSE)</f>
        <v/>
      </c>
      <c r="J16">
        <f>IF(ISERROR(VLOOKUP(BPML[[#This Row],[Subprozess]],BTT[Subprozess
(optionale Auswahl)],1,FALSE)),"nein","ja")</f>
        <v/>
      </c>
    </row>
    <row r="17">
      <c r="A17" t="inlineStr">
        <is>
          <t>Zeitrückmeldungen verwalten</t>
        </is>
      </c>
      <c r="B17" t="inlineStr">
        <is>
          <t>HANA0152</t>
        </is>
      </c>
      <c r="C17" t="inlineStr">
        <is>
          <t>IH</t>
        </is>
      </c>
      <c r="D17">
        <f>IF(ISERROR(VLOOKUP(Hauptprozesse[[#This Row],[Hauptprozess]],BTT[Hauptprozess
(Pflichtauswahl)],1,FALSE)),"nein","ja")</f>
        <v/>
      </c>
      <c r="F17" t="inlineStr">
        <is>
          <t>techn. Reporting Investitionen</t>
        </is>
      </c>
      <c r="G17" t="inlineStr">
        <is>
          <t>HANA012203</t>
        </is>
      </c>
      <c r="H17" t="inlineStr">
        <is>
          <t>Bauausführung und -überwachung Werke</t>
        </is>
      </c>
      <c r="I17">
        <f>VLOOKUP(BPML[[#This Row],[Zugeordneter Hauptprozess]],Hauptprozesse[],3,FALSE)</f>
        <v/>
      </c>
      <c r="J17">
        <f>IF(ISERROR(VLOOKUP(BPML[[#This Row],[Subprozess]],BTT[Subprozess
(optionale Auswahl)],1,FALSE)),"nein","ja")</f>
        <v/>
      </c>
    </row>
    <row r="18">
      <c r="A18" t="inlineStr">
        <is>
          <t>Störung beseitigen</t>
        </is>
      </c>
      <c r="B18" t="inlineStr">
        <is>
          <t>HANA0160</t>
        </is>
      </c>
      <c r="C18" t="inlineStr">
        <is>
          <t>IH</t>
        </is>
      </c>
      <c r="D18">
        <f>IF(ISERROR(VLOOKUP(Hauptprozesse[[#This Row],[Hauptprozess]],BTT[Hauptprozess
(Pflichtauswahl)],1,FALSE)),"nein","ja")</f>
        <v/>
      </c>
      <c r="F18" t="inlineStr">
        <is>
          <t>Auftragsanmeldung vom Betreiber</t>
        </is>
      </c>
      <c r="G18" t="inlineStr">
        <is>
          <t>HANA012401</t>
        </is>
      </c>
      <c r="H18" t="inlineStr">
        <is>
          <t>Bauvorbereitung / Planung Netze</t>
        </is>
      </c>
      <c r="I18">
        <f>VLOOKUP(BPML[[#This Row],[Zugeordneter Hauptprozess]],Hauptprozesse[],3,FALSE)</f>
        <v/>
      </c>
      <c r="J18">
        <f>IF(ISERROR(VLOOKUP(BPML[[#This Row],[Subprozess]],BTT[Subprozess
(optionale Auswahl)],1,FALSE)),"nein","ja")</f>
        <v/>
      </c>
    </row>
    <row r="19">
      <c r="A19" t="inlineStr">
        <is>
          <t>wiederkehrende Maßnahme durchführen</t>
        </is>
      </c>
      <c r="B19" t="inlineStr">
        <is>
          <t>HANA0161</t>
        </is>
      </c>
      <c r="C19" t="inlineStr">
        <is>
          <t>IH</t>
        </is>
      </c>
      <c r="D19">
        <f>IF(ISERROR(VLOOKUP(Hauptprozesse[[#This Row],[Hauptprozess]],BTT[Hauptprozess
(Pflichtauswahl)],1,FALSE)),"nein","ja")</f>
        <v/>
      </c>
      <c r="F19" t="inlineStr">
        <is>
          <t>Auftragseingang und Registrierung</t>
        </is>
      </c>
      <c r="G19" t="inlineStr">
        <is>
          <t>HANA012402</t>
        </is>
      </c>
      <c r="H19" t="inlineStr">
        <is>
          <t>Bauvorbereitung / Planung Netze</t>
        </is>
      </c>
      <c r="I19">
        <f>VLOOKUP(BPML[[#This Row],[Zugeordneter Hauptprozess]],Hauptprozesse[],3,FALSE)</f>
        <v/>
      </c>
      <c r="J19">
        <f>IF(ISERROR(VLOOKUP(BPML[[#This Row],[Subprozess]],BTT[Subprozess
(optionale Auswahl)],1,FALSE)),"nein","ja")</f>
        <v/>
      </c>
    </row>
    <row r="20">
      <c r="A20" t="inlineStr">
        <is>
          <t>geplante Außerbetriebnahme und Instandsetzung durchführen</t>
        </is>
      </c>
      <c r="B20" t="inlineStr">
        <is>
          <t>HANA0163</t>
        </is>
      </c>
      <c r="C20" t="inlineStr">
        <is>
          <t>IH</t>
        </is>
      </c>
      <c r="D20">
        <f>IF(ISERROR(VLOOKUP(Hauptprozesse[[#This Row],[Hauptprozess]],BTT[Hauptprozess
(Pflichtauswahl)],1,FALSE)),"nein","ja")</f>
        <v/>
      </c>
      <c r="F20" t="inlineStr">
        <is>
          <t>Bauvorbereitung</t>
        </is>
      </c>
      <c r="G20" t="inlineStr">
        <is>
          <t>HANA012403</t>
        </is>
      </c>
      <c r="H20" t="inlineStr">
        <is>
          <t>Bauvorbereitung / Planung Netze</t>
        </is>
      </c>
      <c r="I20">
        <f>VLOOKUP(BPML[[#This Row],[Zugeordneter Hauptprozess]],Hauptprozesse[],3,FALSE)</f>
        <v/>
      </c>
      <c r="J20">
        <f>IF(ISERROR(VLOOKUP(BPML[[#This Row],[Subprozess]],BTT[Subprozess
(optionale Auswahl)],1,FALSE)),"nein","ja")</f>
        <v/>
      </c>
    </row>
    <row r="21">
      <c r="A21" t="inlineStr">
        <is>
          <t>Zuarbeit zur Investitionsmaßnahme leisten</t>
        </is>
      </c>
      <c r="B21" t="inlineStr">
        <is>
          <t>HANA0164</t>
        </is>
      </c>
      <c r="C21" t="inlineStr">
        <is>
          <t>IH</t>
        </is>
      </c>
      <c r="D21">
        <f>IF(ISERROR(VLOOKUP(Hauptprozesse[[#This Row],[Hauptprozess]],BTT[Hauptprozess
(Pflichtauswahl)],1,FALSE)),"nein","ja")</f>
        <v/>
      </c>
      <c r="F21" t="inlineStr">
        <is>
          <t>Baufortschrittsdokumentation</t>
        </is>
      </c>
      <c r="G21" t="inlineStr">
        <is>
          <t>HANA012501</t>
        </is>
      </c>
      <c r="H21" t="inlineStr">
        <is>
          <t>Baudurchführung Netze</t>
        </is>
      </c>
      <c r="I21">
        <f>VLOOKUP(BPML[[#This Row],[Zugeordneter Hauptprozess]],Hauptprozesse[],3,FALSE)</f>
        <v/>
      </c>
      <c r="J21">
        <f>IF(ISERROR(VLOOKUP(BPML[[#This Row],[Subprozess]],BTT[Subprozess
(optionale Auswahl)],1,FALSE)),"nein","ja")</f>
        <v/>
      </c>
    </row>
    <row r="22">
      <c r="A22" t="inlineStr">
        <is>
          <t>Instandsetzung aus Wartungsplan durchführen</t>
        </is>
      </c>
      <c r="B22" t="inlineStr">
        <is>
          <t>HANA0165</t>
        </is>
      </c>
      <c r="C22" t="inlineStr">
        <is>
          <t>IH</t>
        </is>
      </c>
      <c r="D22">
        <f>IF(ISERROR(VLOOKUP(Hauptprozesse[[#This Row],[Hauptprozess]],BTT[Hauptprozess
(Pflichtauswahl)],1,FALSE)),"nein","ja")</f>
        <v/>
      </c>
      <c r="F22" t="inlineStr">
        <is>
          <t>Entsorgungsnachweise</t>
        </is>
      </c>
      <c r="G22" t="inlineStr">
        <is>
          <t>HANA012502</t>
        </is>
      </c>
      <c r="H22" t="inlineStr">
        <is>
          <t>Baudurchführung Netze</t>
        </is>
      </c>
      <c r="I22">
        <f>VLOOKUP(BPML[[#This Row],[Zugeordneter Hauptprozess]],Hauptprozesse[],3,FALSE)</f>
        <v/>
      </c>
      <c r="J22">
        <f>IF(ISERROR(VLOOKUP(BPML[[#This Row],[Subprozess]],BTT[Subprozess
(optionale Auswahl)],1,FALSE)),"nein","ja")</f>
        <v/>
      </c>
    </row>
    <row r="23">
      <c r="A23" t="inlineStr">
        <is>
          <t>Kalibrierung durchführen</t>
        </is>
      </c>
      <c r="B23" t="inlineStr">
        <is>
          <t>HANA0166</t>
        </is>
      </c>
      <c r="C23" t="inlineStr">
        <is>
          <t>IH</t>
        </is>
      </c>
      <c r="D23">
        <f>IF(ISERROR(VLOOKUP(Hauptprozesse[[#This Row],[Hauptprozess]],BTT[Hauptprozess
(Pflichtauswahl)],1,FALSE)),"nein","ja")</f>
        <v/>
      </c>
      <c r="F23" t="inlineStr">
        <is>
          <t>Interimsleitungsbau</t>
        </is>
      </c>
      <c r="G23" t="inlineStr">
        <is>
          <t>HANA012503</t>
        </is>
      </c>
      <c r="H23" t="inlineStr">
        <is>
          <t>Baudurchführung Netze</t>
        </is>
      </c>
      <c r="I23">
        <f>VLOOKUP(BPML[[#This Row],[Zugeordneter Hauptprozess]],Hauptprozesse[],3,FALSE)</f>
        <v/>
      </c>
      <c r="J23">
        <f>IF(ISERROR(VLOOKUP(BPML[[#This Row],[Subprozess]],BTT[Subprozess
(optionale Auswahl)],1,FALSE)),"nein","ja")</f>
        <v/>
      </c>
    </row>
    <row r="24">
      <c r="A24" t="inlineStr">
        <is>
          <t>Aufarbeitungsauftrag durchführen</t>
        </is>
      </c>
      <c r="B24" t="inlineStr">
        <is>
          <t>HANA0167</t>
        </is>
      </c>
      <c r="C24" t="inlineStr">
        <is>
          <t>IH</t>
        </is>
      </c>
      <c r="D24">
        <f>IF(ISERROR(VLOOKUP(Hauptprozesse[[#This Row],[Hauptprozess]],BTT[Hauptprozess
(Pflichtauswahl)],1,FALSE)),"nein","ja")</f>
        <v/>
      </c>
      <c r="F24" t="inlineStr">
        <is>
          <t>Neubau der Leitung</t>
        </is>
      </c>
      <c r="G24" t="inlineStr">
        <is>
          <t>HANA012504</t>
        </is>
      </c>
      <c r="H24" t="inlineStr">
        <is>
          <t>Baudurchführung Netze</t>
        </is>
      </c>
      <c r="I24">
        <f>VLOOKUP(BPML[[#This Row],[Zugeordneter Hauptprozess]],Hauptprozesse[],3,FALSE)</f>
        <v/>
      </c>
      <c r="J24">
        <f>IF(ISERROR(VLOOKUP(BPML[[#This Row],[Subprozess]],BTT[Subprozess
(optionale Auswahl)],1,FALSE)),"nein","ja")</f>
        <v/>
      </c>
    </row>
    <row r="25">
      <c r="A25" t="inlineStr">
        <is>
          <t>Laborleistungen durchführen</t>
        </is>
      </c>
      <c r="B25" t="inlineStr">
        <is>
          <t>HANA0168</t>
        </is>
      </c>
      <c r="C25" t="inlineStr">
        <is>
          <t>IH</t>
        </is>
      </c>
      <c r="D25">
        <f>IF(ISERROR(VLOOKUP(Hauptprozesse[[#This Row],[Hauptprozess]],BTT[Hauptprozess
(Pflichtauswahl)],1,FALSE)),"nein","ja")</f>
        <v/>
      </c>
      <c r="F25" t="inlineStr">
        <is>
          <t>Oberflächenherstellung und Deckenschluss</t>
        </is>
      </c>
      <c r="G25" t="inlineStr">
        <is>
          <t>HANA012505</t>
        </is>
      </c>
      <c r="H25" t="inlineStr">
        <is>
          <t>Baudurchführung Netze</t>
        </is>
      </c>
      <c r="I25">
        <f>VLOOKUP(BPML[[#This Row],[Zugeordneter Hauptprozess]],Hauptprozesse[],3,FALSE)</f>
        <v/>
      </c>
      <c r="J25">
        <f>IF(ISERROR(VLOOKUP(BPML[[#This Row],[Subprozess]],BTT[Subprozess
(optionale Auswahl)],1,FALSE)),"nein","ja")</f>
        <v/>
      </c>
    </row>
    <row r="26">
      <c r="A26" t="inlineStr">
        <is>
          <t>Tätigkeitsmeldung erfassen</t>
        </is>
      </c>
      <c r="B26" t="inlineStr">
        <is>
          <t>HANA0169</t>
        </is>
      </c>
      <c r="C26" t="inlineStr">
        <is>
          <t>IH</t>
        </is>
      </c>
      <c r="D26">
        <f>IF(ISERROR(VLOOKUP(Hauptprozesse[[#This Row],[Hauptprozess]],BTT[Hauptprozess
(Pflichtauswahl)],1,FALSE)),"nein","ja")</f>
        <v/>
      </c>
      <c r="F26" t="inlineStr">
        <is>
          <t>Abnahma nach VOB</t>
        </is>
      </c>
      <c r="G26" t="inlineStr">
        <is>
          <t>HANA012601</t>
        </is>
      </c>
      <c r="H26" t="inlineStr">
        <is>
          <t>Bauabnahme Netze</t>
        </is>
      </c>
      <c r="I26">
        <f>VLOOKUP(BPML[[#This Row],[Zugeordneter Hauptprozess]],Hauptprozesse[],3,FALSE)</f>
        <v/>
      </c>
      <c r="J26">
        <f>IF(ISERROR(VLOOKUP(BPML[[#This Row],[Subprozess]],BTT[Subprozess
(optionale Auswahl)],1,FALSE)),"nein","ja")</f>
        <v/>
      </c>
    </row>
    <row r="27">
      <c r="A27" t="inlineStr">
        <is>
          <t>Instandhaltungsreporting</t>
        </is>
      </c>
      <c r="B27" t="inlineStr">
        <is>
          <t>HANA0170</t>
        </is>
      </c>
      <c r="C27" t="inlineStr">
        <is>
          <t>IH</t>
        </is>
      </c>
      <c r="D27">
        <f>IF(ISERROR(VLOOKUP(Hauptprozesse[[#This Row],[Hauptprozess]],BTT[Hauptprozess
(Pflichtauswahl)],1,FALSE)),"nein","ja")</f>
        <v/>
      </c>
      <c r="F27" t="inlineStr">
        <is>
          <t>Amaturenkontrolle und Schilderdienst</t>
        </is>
      </c>
      <c r="G27" t="inlineStr">
        <is>
          <t>HANA012602</t>
        </is>
      </c>
      <c r="H27" t="inlineStr">
        <is>
          <t>Bauabnahme Netze</t>
        </is>
      </c>
      <c r="I27">
        <f>VLOOKUP(BPML[[#This Row],[Zugeordneter Hauptprozess]],Hauptprozesse[],3,FALSE)</f>
        <v/>
      </c>
      <c r="J27">
        <f>IF(ISERROR(VLOOKUP(BPML[[#This Row],[Subprozess]],BTT[Subprozess
(optionale Auswahl)],1,FALSE)),"nein","ja")</f>
        <v/>
      </c>
    </row>
    <row r="28">
      <c r="A28" t="inlineStr">
        <is>
          <t>Dokumentation/Archivierung</t>
        </is>
      </c>
      <c r="B28" t="inlineStr">
        <is>
          <t>HANA0180</t>
        </is>
      </c>
      <c r="C28" t="inlineStr">
        <is>
          <t>PS/IM</t>
        </is>
      </c>
      <c r="D28">
        <f>IF(ISERROR(VLOOKUP(Hauptprozesse[[#This Row],[Hauptprozess]],BTT[Hauptprozess
(Pflichtauswahl)],1,FALSE)),"nein","ja")</f>
        <v/>
      </c>
      <c r="F28" t="inlineStr">
        <is>
          <t>Abnahme der Baufirmen</t>
        </is>
      </c>
      <c r="G28" t="inlineStr">
        <is>
          <t>HANA012603</t>
        </is>
      </c>
      <c r="H28" t="inlineStr">
        <is>
          <t>Bauabnahme Netze</t>
        </is>
      </c>
      <c r="I28">
        <f>VLOOKUP(BPML[[#This Row],[Zugeordneter Hauptprozess]],Hauptprozesse[],3,FALSE)</f>
        <v/>
      </c>
      <c r="J28">
        <f>IF(ISERROR(VLOOKUP(BPML[[#This Row],[Subprozess]],BTT[Subprozess
(optionale Auswahl)],1,FALSE)),"nein","ja")</f>
        <v/>
      </c>
    </row>
    <row r="29">
      <c r="A29" t="inlineStr">
        <is>
          <t>Gewährleistungsabwicklung</t>
        </is>
      </c>
      <c r="B29" t="inlineStr">
        <is>
          <t>HANA0190</t>
        </is>
      </c>
      <c r="C29" t="inlineStr">
        <is>
          <t>BLQ</t>
        </is>
      </c>
      <c r="D29">
        <f>IF(ISERROR(VLOOKUP(Hauptprozesse[[#This Row],[Hauptprozess]],BTT[Hauptprozess
(Pflichtauswahl)],1,FALSE)),"nein","ja")</f>
        <v/>
      </c>
      <c r="F29" t="inlineStr">
        <is>
          <t>Vermessungsunterlagen</t>
        </is>
      </c>
      <c r="G29" t="inlineStr">
        <is>
          <t>HANA012604</t>
        </is>
      </c>
      <c r="H29" t="inlineStr">
        <is>
          <t>Bauabnahme Netze</t>
        </is>
      </c>
      <c r="I29">
        <f>VLOOKUP(BPML[[#This Row],[Zugeordneter Hauptprozess]],Hauptprozesse[],3,FALSE)</f>
        <v/>
      </c>
      <c r="J29">
        <f>IF(ISERROR(VLOOKUP(BPML[[#This Row],[Subprozess]],BTT[Subprozess
(optionale Auswahl)],1,FALSE)),"nein","ja")</f>
        <v/>
      </c>
    </row>
    <row r="30">
      <c r="A30" t="inlineStr">
        <is>
          <t>Anlagenzugang</t>
        </is>
      </c>
      <c r="B30" t="inlineStr">
        <is>
          <t>HANA0210</t>
        </is>
      </c>
      <c r="C30" t="inlineStr">
        <is>
          <t>FI</t>
        </is>
      </c>
      <c r="D30">
        <f>IF(ISERROR(VLOOKUP(Hauptprozesse[[#This Row],[Hauptprozess]],BTT[Hauptprozess
(Pflichtauswahl)],1,FALSE)),"nein","ja")</f>
        <v/>
      </c>
      <c r="F30" t="inlineStr">
        <is>
          <t>Auftragsanmeldung vom Betreiber Werke</t>
        </is>
      </c>
      <c r="G30" t="inlineStr">
        <is>
          <t>HANA012701</t>
        </is>
      </c>
      <c r="H30" t="inlineStr">
        <is>
          <t>Projektinitiierung Werke</t>
        </is>
      </c>
      <c r="I30">
        <f>VLOOKUP(BPML[[#This Row],[Zugeordneter Hauptprozess]],Hauptprozesse[],3,FALSE)</f>
        <v/>
      </c>
      <c r="J30">
        <f>IF(ISERROR(VLOOKUP(BPML[[#This Row],[Subprozess]],BTT[Subprozess
(optionale Auswahl)],1,FALSE)),"nein","ja")</f>
        <v/>
      </c>
    </row>
    <row r="31">
      <c r="A31" t="inlineStr">
        <is>
          <t>Anlagen umsetzen</t>
        </is>
      </c>
      <c r="B31" t="inlineStr">
        <is>
          <t>HANA0220</t>
        </is>
      </c>
      <c r="C31" t="inlineStr">
        <is>
          <t>FI</t>
        </is>
      </c>
      <c r="D31">
        <f>IF(ISERROR(VLOOKUP(Hauptprozesse[[#This Row],[Hauptprozess]],BTT[Hauptprozess
(Pflichtauswahl)],1,FALSE)),"nein","ja")</f>
        <v/>
      </c>
      <c r="F31" t="inlineStr">
        <is>
          <t>Auftragseingang und Registrierung Werke</t>
        </is>
      </c>
      <c r="G31" t="inlineStr">
        <is>
          <t>HANA012702</t>
        </is>
      </c>
      <c r="H31" t="inlineStr">
        <is>
          <t>Projektinitiierung Werke</t>
        </is>
      </c>
      <c r="I31">
        <f>VLOOKUP(BPML[[#This Row],[Zugeordneter Hauptprozess]],Hauptprozesse[],3,FALSE)</f>
        <v/>
      </c>
      <c r="J31">
        <f>IF(ISERROR(VLOOKUP(BPML[[#This Row],[Subprozess]],BTT[Subprozess
(optionale Auswahl)],1,FALSE)),"nein","ja")</f>
        <v/>
      </c>
    </row>
    <row r="32">
      <c r="A32" t="inlineStr">
        <is>
          <t>Anlagenabgang</t>
        </is>
      </c>
      <c r="B32" t="inlineStr">
        <is>
          <t>HANA0230</t>
        </is>
      </c>
      <c r="C32" t="inlineStr">
        <is>
          <t>FI</t>
        </is>
      </c>
      <c r="D32">
        <f>IF(ISERROR(VLOOKUP(Hauptprozesse[[#This Row],[Hauptprozess]],BTT[Hauptprozess
(Pflichtauswahl)],1,FALSE)),"nein","ja")</f>
        <v/>
      </c>
      <c r="F32" t="inlineStr">
        <is>
          <t>Auftragsbestätigung Werke</t>
        </is>
      </c>
      <c r="G32" t="inlineStr">
        <is>
          <t>HANA012703</t>
        </is>
      </c>
      <c r="H32" t="inlineStr">
        <is>
          <t>Projektinitiierung Werke</t>
        </is>
      </c>
      <c r="I32">
        <f>VLOOKUP(BPML[[#This Row],[Zugeordneter Hauptprozess]],Hauptprozesse[],3,FALSE)</f>
        <v/>
      </c>
      <c r="J32">
        <f>IF(ISERROR(VLOOKUP(BPML[[#This Row],[Subprozess]],BTT[Subprozess
(optionale Auswahl)],1,FALSE)),"nein","ja")</f>
        <v/>
      </c>
    </row>
    <row r="33">
      <c r="A33" t="inlineStr">
        <is>
          <t>Anlageninventur</t>
        </is>
      </c>
      <c r="B33" t="inlineStr">
        <is>
          <t>HANA0240</t>
        </is>
      </c>
      <c r="C33" t="inlineStr">
        <is>
          <t>FI</t>
        </is>
      </c>
      <c r="D33">
        <f>IF(ISERROR(VLOOKUP(Hauptprozesse[[#This Row],[Hauptprozess]],BTT[Hauptprozess
(Pflichtauswahl)],1,FALSE)),"nein","ja")</f>
        <v/>
      </c>
      <c r="F33" t="inlineStr">
        <is>
          <t>Einzug durchführen</t>
        </is>
      </c>
      <c r="G33" t="inlineStr">
        <is>
          <t>HANA013001</t>
        </is>
      </c>
      <c r="H33" t="inlineStr">
        <is>
          <t>Flächenmanagement</t>
        </is>
      </c>
      <c r="I33">
        <f>VLOOKUP(BPML[[#This Row],[Zugeordneter Hauptprozess]],Hauptprozesse[],3,FALSE)</f>
        <v/>
      </c>
      <c r="J33">
        <f>IF(ISERROR(VLOOKUP(BPML[[#This Row],[Subprozess]],BTT[Subprozess
(optionale Auswahl)],1,FALSE)),"nein","ja")</f>
        <v/>
      </c>
    </row>
    <row r="34">
      <c r="A34" t="inlineStr">
        <is>
          <t>Reporting Anlagenmanagement</t>
        </is>
      </c>
      <c r="B34" t="inlineStr">
        <is>
          <t>HANA0250</t>
        </is>
      </c>
      <c r="C34" t="inlineStr">
        <is>
          <t>FI</t>
        </is>
      </c>
      <c r="D34">
        <f>IF(ISERROR(VLOOKUP(Hauptprozesse[[#This Row],[Hauptprozess]],BTT[Hauptprozess
(Pflichtauswahl)],1,FALSE)),"nein","ja")</f>
        <v/>
      </c>
      <c r="F34" t="inlineStr">
        <is>
          <t>Auszug durchführen</t>
        </is>
      </c>
      <c r="G34" t="inlineStr">
        <is>
          <t>HANA013002</t>
        </is>
      </c>
      <c r="H34" t="inlineStr">
        <is>
          <t>Flächenmanagement</t>
        </is>
      </c>
      <c r="I34">
        <f>VLOOKUP(BPML[[#This Row],[Zugeordneter Hauptprozess]],Hauptprozesse[],3,FALSE)</f>
        <v/>
      </c>
      <c r="J34">
        <f>IF(ISERROR(VLOOKUP(BPML[[#This Row],[Subprozess]],BTT[Subprozess
(optionale Auswahl)],1,FALSE)),"nein","ja")</f>
        <v/>
      </c>
    </row>
    <row r="35">
      <c r="A35" t="inlineStr">
        <is>
          <t>Vertrieb vorbereiten</t>
        </is>
      </c>
      <c r="B35" t="inlineStr">
        <is>
          <t>HANA0310</t>
        </is>
      </c>
      <c r="C35" t="inlineStr">
        <is>
          <t>NL</t>
        </is>
      </c>
      <c r="D35">
        <f>IF(ISERROR(VLOOKUP(Hauptprozesse[[#This Row],[Hauptprozess]],BTT[Hauptprozess
(Pflichtauswahl)],1,FALSE)),"nein","ja")</f>
        <v/>
      </c>
      <c r="F35" t="inlineStr">
        <is>
          <t>Umzug durchführen</t>
        </is>
      </c>
      <c r="G35" t="inlineStr">
        <is>
          <t>HANA013003</t>
        </is>
      </c>
      <c r="H35" t="inlineStr">
        <is>
          <t>Flächenmanagement</t>
        </is>
      </c>
      <c r="I35">
        <f>VLOOKUP(BPML[[#This Row],[Zugeordneter Hauptprozess]],Hauptprozesse[],3,FALSE)</f>
        <v/>
      </c>
      <c r="J35">
        <f>IF(ISERROR(VLOOKUP(BPML[[#This Row],[Subprozess]],BTT[Subprozess
(optionale Auswahl)],1,FALSE)),"nein","ja")</f>
        <v/>
      </c>
    </row>
    <row r="36">
      <c r="A36" t="inlineStr">
        <is>
          <t>Anfrage bearbeiten</t>
        </is>
      </c>
      <c r="B36" t="inlineStr">
        <is>
          <t>HANA0320</t>
        </is>
      </c>
      <c r="C36" t="inlineStr">
        <is>
          <t>NL</t>
        </is>
      </c>
      <c r="D36">
        <f>IF(ISERROR(VLOOKUP(Hauptprozesse[[#This Row],[Hauptprozess]],BTT[Hauptprozess
(Pflichtauswahl)],1,FALSE)),"nein","ja")</f>
        <v/>
      </c>
      <c r="F36" t="inlineStr">
        <is>
          <t>Kontingentberechnung</t>
        </is>
      </c>
      <c r="G36" t="inlineStr">
        <is>
          <t>HANA013004</t>
        </is>
      </c>
      <c r="H36" t="inlineStr">
        <is>
          <t>Flächenmanagement</t>
        </is>
      </c>
      <c r="I36">
        <f>VLOOKUP(BPML[[#This Row],[Zugeordneter Hauptprozess]],Hauptprozesse[],3,FALSE)</f>
        <v/>
      </c>
      <c r="J36">
        <f>IF(ISERROR(VLOOKUP(BPML[[#This Row],[Subprozess]],BTT[Subprozess
(optionale Auswahl)],1,FALSE)),"nein","ja")</f>
        <v/>
      </c>
    </row>
    <row r="37">
      <c r="A37" t="inlineStr">
        <is>
          <t>Angebot erstellen</t>
        </is>
      </c>
      <c r="B37" t="inlineStr">
        <is>
          <t>HANA0330</t>
        </is>
      </c>
      <c r="C37" t="inlineStr">
        <is>
          <t>NL</t>
        </is>
      </c>
      <c r="D37">
        <f>IF(ISERROR(VLOOKUP(Hauptprozesse[[#This Row],[Hauptprozess]],BTT[Hauptprozess
(Pflichtauswahl)],1,FALSE)),"nein","ja")</f>
        <v/>
      </c>
      <c r="F37" t="inlineStr">
        <is>
          <t>Stammdatenpflege durchführen</t>
        </is>
      </c>
      <c r="G37" t="inlineStr">
        <is>
          <t>HANA013005</t>
        </is>
      </c>
      <c r="H37" t="inlineStr">
        <is>
          <t>Flächenmanagement</t>
        </is>
      </c>
      <c r="I37">
        <f>VLOOKUP(BPML[[#This Row],[Zugeordneter Hauptprozess]],Hauptprozesse[],3,FALSE)</f>
        <v/>
      </c>
      <c r="J37">
        <f>IF(ISERROR(VLOOKUP(BPML[[#This Row],[Subprozess]],BTT[Subprozess
(optionale Auswahl)],1,FALSE)),"nein","ja")</f>
        <v/>
      </c>
    </row>
    <row r="38">
      <c r="A38" t="inlineStr">
        <is>
          <t>Vertrag schließen</t>
        </is>
      </c>
      <c r="B38" t="inlineStr">
        <is>
          <t>HANA0340</t>
        </is>
      </c>
      <c r="C38" t="inlineStr">
        <is>
          <t>NL</t>
        </is>
      </c>
      <c r="D38">
        <f>IF(ISERROR(VLOOKUP(Hauptprozesse[[#This Row],[Hauptprozess]],BTT[Hauptprozess
(Pflichtauswahl)],1,FALSE)),"nein","ja")</f>
        <v/>
      </c>
      <c r="F38" t="inlineStr">
        <is>
          <t xml:space="preserve">Plansynchronisation </t>
        </is>
      </c>
      <c r="G38" t="inlineStr">
        <is>
          <t>HANA013006</t>
        </is>
      </c>
      <c r="H38" t="inlineStr">
        <is>
          <t>Flächenmanagement</t>
        </is>
      </c>
      <c r="I38">
        <f>VLOOKUP(BPML[[#This Row],[Zugeordneter Hauptprozess]],Hauptprozesse[],3,FALSE)</f>
        <v/>
      </c>
      <c r="J38">
        <f>IF(ISERROR(VLOOKUP(BPML[[#This Row],[Subprozess]],BTT[Subprozess
(optionale Auswahl)],1,FALSE)),"nein","ja")</f>
        <v/>
      </c>
    </row>
    <row r="39">
      <c r="A39" t="inlineStr">
        <is>
          <t>Vertriebsauftrag für Nebenleistungen im SD bearbeiten</t>
        </is>
      </c>
      <c r="B39" t="inlineStr">
        <is>
          <t>HANA0350</t>
        </is>
      </c>
      <c r="C39" t="inlineStr">
        <is>
          <t>NL</t>
        </is>
      </c>
      <c r="D39">
        <f>IF(ISERROR(VLOOKUP(Hauptprozesse[[#This Row],[Hauptprozess]],BTT[Hauptprozess
(Pflichtauswahl)],1,FALSE)),"nein","ja")</f>
        <v/>
      </c>
      <c r="F39" t="inlineStr">
        <is>
          <t>Wartungsstrategien erstellen</t>
        </is>
      </c>
      <c r="G39" t="inlineStr">
        <is>
          <t>HANA015001</t>
        </is>
      </c>
      <c r="H39" t="inlineStr">
        <is>
          <t>Wartungsplanung erstellen</t>
        </is>
      </c>
      <c r="I39">
        <f>VLOOKUP(BPML[[#This Row],[Zugeordneter Hauptprozess]],Hauptprozesse[],3,FALSE)</f>
        <v/>
      </c>
      <c r="J39">
        <f>IF(ISERROR(VLOOKUP(BPML[[#This Row],[Subprozess]],BTT[Subprozess
(optionale Auswahl)],1,FALSE)),"nein","ja")</f>
        <v/>
      </c>
    </row>
    <row r="40">
      <c r="A40" t="inlineStr">
        <is>
          <t>Serviceauftrag für Nebenleistungen bearbeiten</t>
        </is>
      </c>
      <c r="B40" t="inlineStr">
        <is>
          <t>HANA0351</t>
        </is>
      </c>
      <c r="C40" t="inlineStr">
        <is>
          <t>NL</t>
        </is>
      </c>
      <c r="D40">
        <f>IF(ISERROR(VLOOKUP(Hauptprozesse[[#This Row],[Hauptprozess]],BTT[Hauptprozess
(Pflichtauswahl)],1,FALSE)),"nein","ja")</f>
        <v/>
      </c>
      <c r="F40" t="inlineStr">
        <is>
          <t>Anleitung erstellen / bearbeiten</t>
        </is>
      </c>
      <c r="G40" t="inlineStr">
        <is>
          <t>HANA015002</t>
        </is>
      </c>
      <c r="H40" t="inlineStr">
        <is>
          <t>Wartungsplanung erstellen</t>
        </is>
      </c>
      <c r="I40">
        <f>VLOOKUP(BPML[[#This Row],[Zugeordneter Hauptprozess]],Hauptprozesse[],3,FALSE)</f>
        <v/>
      </c>
      <c r="J40">
        <f>IF(ISERROR(VLOOKUP(BPML[[#This Row],[Subprozess]],BTT[Subprozess
(optionale Auswahl)],1,FALSE)),"nein","ja")</f>
        <v/>
      </c>
    </row>
    <row r="41">
      <c r="A41" t="inlineStr">
        <is>
          <t>Abrechnung &amp; Faktura im SD/Service</t>
        </is>
      </c>
      <c r="B41" t="inlineStr">
        <is>
          <t>HANA0360</t>
        </is>
      </c>
      <c r="C41" t="inlineStr">
        <is>
          <t>NL</t>
        </is>
      </c>
      <c r="D41">
        <f>IF(ISERROR(VLOOKUP(Hauptprozesse[[#This Row],[Hauptprozess]],BTT[Hauptprozess
(Pflichtauswahl)],1,FALSE)),"nein","ja")</f>
        <v/>
      </c>
      <c r="F41" t="inlineStr">
        <is>
          <t>Wartungsplan/-position erstellen / bearbeiten</t>
        </is>
      </c>
      <c r="G41" t="inlineStr">
        <is>
          <t>HANA015003</t>
        </is>
      </c>
      <c r="H41" t="inlineStr">
        <is>
          <t>Wartungsplanung erstellen</t>
        </is>
      </c>
      <c r="I41">
        <f>VLOOKUP(BPML[[#This Row],[Zugeordneter Hauptprozess]],Hauptprozesse[],3,FALSE)</f>
        <v/>
      </c>
      <c r="J41">
        <f>IF(ISERROR(VLOOKUP(BPML[[#This Row],[Subprozess]],BTT[Subprozess
(optionale Auswahl)],1,FALSE)),"nein","ja")</f>
        <v/>
      </c>
    </row>
    <row r="42">
      <c r="A42" t="inlineStr">
        <is>
          <t>Buchung &amp; Forderungsrealisierung Nebenleistung</t>
        </is>
      </c>
      <c r="B42" t="inlineStr">
        <is>
          <t>HANA0370</t>
        </is>
      </c>
      <c r="C42" t="inlineStr">
        <is>
          <t>NL</t>
        </is>
      </c>
      <c r="D42">
        <f>IF(ISERROR(VLOOKUP(Hauptprozesse[[#This Row],[Hauptprozess]],BTT[Hauptprozess
(Pflichtauswahl)],1,FALSE)),"nein","ja")</f>
        <v/>
      </c>
      <c r="F42" t="inlineStr">
        <is>
          <t>Wartungsplan terminieren</t>
        </is>
      </c>
      <c r="G42" t="inlineStr">
        <is>
          <t>HANA015004</t>
        </is>
      </c>
      <c r="H42" t="inlineStr">
        <is>
          <t>Wartungsplanung erstellen</t>
        </is>
      </c>
      <c r="I42">
        <f>VLOOKUP(BPML[[#This Row],[Zugeordneter Hauptprozess]],Hauptprozesse[],3,FALSE)</f>
        <v/>
      </c>
      <c r="J42">
        <f>IF(ISERROR(VLOOKUP(BPML[[#This Row],[Subprozess]],BTT[Subprozess
(optionale Auswahl)],1,FALSE)),"nein","ja")</f>
        <v/>
      </c>
    </row>
    <row r="43">
      <c r="A43" t="inlineStr">
        <is>
          <t>Vertriebs- und Produktcontrolling</t>
        </is>
      </c>
      <c r="B43" t="inlineStr">
        <is>
          <t>HANA0380</t>
        </is>
      </c>
      <c r="C43" t="inlineStr">
        <is>
          <t>NL</t>
        </is>
      </c>
      <c r="D43">
        <f>IF(ISERROR(VLOOKUP(Hauptprozesse[[#This Row],[Hauptprozess]],BTT[Hauptprozess
(Pflichtauswahl)],1,FALSE)),"nein","ja")</f>
        <v/>
      </c>
      <c r="F43" t="inlineStr">
        <is>
          <t>technisches Objekt anlegen</t>
        </is>
      </c>
      <c r="G43" t="inlineStr">
        <is>
          <t>HANA015101</t>
        </is>
      </c>
      <c r="H43" t="inlineStr">
        <is>
          <t>Stammdatenpflege technische Objekte durchführen</t>
        </is>
      </c>
      <c r="I43">
        <f>VLOOKUP(BPML[[#This Row],[Zugeordneter Hauptprozess]],Hauptprozesse[],3,FALSE)</f>
        <v/>
      </c>
      <c r="J43">
        <f>IF(ISERROR(VLOOKUP(BPML[[#This Row],[Subprozess]],BTT[Subprozess
(optionale Auswahl)],1,FALSE)),"nein","ja")</f>
        <v/>
      </c>
    </row>
    <row r="44">
      <c r="A44" t="inlineStr">
        <is>
          <t>Bestellanforderung</t>
        </is>
      </c>
      <c r="B44" t="inlineStr">
        <is>
          <t>HANA0410</t>
        </is>
      </c>
      <c r="C44" t="inlineStr">
        <is>
          <t>BLQ</t>
        </is>
      </c>
      <c r="D44">
        <f>IF(ISERROR(VLOOKUP(Hauptprozesse[[#This Row],[Hauptprozess]],BTT[Hauptprozess
(Pflichtauswahl)],1,FALSE)),"nein","ja")</f>
        <v/>
      </c>
      <c r="F44" t="inlineStr">
        <is>
          <t>technisches Objekt ändern</t>
        </is>
      </c>
      <c r="G44" t="inlineStr">
        <is>
          <t>HANA015102</t>
        </is>
      </c>
      <c r="H44" t="inlineStr">
        <is>
          <t>Stammdatenpflege technische Objekte durchführen</t>
        </is>
      </c>
      <c r="I44">
        <f>VLOOKUP(BPML[[#This Row],[Zugeordneter Hauptprozess]],Hauptprozesse[],3,FALSE)</f>
        <v/>
      </c>
      <c r="J44">
        <f>IF(ISERROR(VLOOKUP(BPML[[#This Row],[Subprozess]],BTT[Subprozess
(optionale Auswahl)],1,FALSE)),"nein","ja")</f>
        <v/>
      </c>
    </row>
    <row r="45">
      <c r="A45" t="inlineStr">
        <is>
          <t>Leistungsstammsatz verwenden</t>
        </is>
      </c>
      <c r="B45" t="inlineStr">
        <is>
          <t>HANA0411</t>
        </is>
      </c>
      <c r="C45" t="inlineStr">
        <is>
          <t>BLQ</t>
        </is>
      </c>
      <c r="D45">
        <f>IF(ISERROR(VLOOKUP(Hauptprozesse[[#This Row],[Hauptprozess]],BTT[Hauptprozess
(Pflichtauswahl)],1,FALSE)),"nein","ja")</f>
        <v/>
      </c>
      <c r="F45" t="inlineStr">
        <is>
          <t>technisches Objekt löschen</t>
        </is>
      </c>
      <c r="G45" t="inlineStr">
        <is>
          <t>HANA015103</t>
        </is>
      </c>
      <c r="H45" t="inlineStr">
        <is>
          <t>Stammdatenpflege technische Objekte durchführen</t>
        </is>
      </c>
      <c r="I45">
        <f>VLOOKUP(BPML[[#This Row],[Zugeordneter Hauptprozess]],Hauptprozesse[],3,FALSE)</f>
        <v/>
      </c>
      <c r="J45">
        <f>IF(ISERROR(VLOOKUP(BPML[[#This Row],[Subprozess]],BTT[Subprozess
(optionale Auswahl)],1,FALSE)),"nein","ja")</f>
        <v/>
      </c>
    </row>
    <row r="46">
      <c r="A46" t="inlineStr">
        <is>
          <t>Katalogmanagement</t>
        </is>
      </c>
      <c r="B46" t="inlineStr">
        <is>
          <t>HANA0420</t>
        </is>
      </c>
      <c r="C46" t="inlineStr">
        <is>
          <t>BLQ</t>
        </is>
      </c>
      <c r="D46">
        <f>IF(ISERROR(VLOOKUP(Hauptprozesse[[#This Row],[Hauptprozess]],BTT[Hauptprozess
(Pflichtauswahl)],1,FALSE)),"nein","ja")</f>
        <v/>
      </c>
      <c r="F46" t="inlineStr">
        <is>
          <t>Zeitrückmeldung stornieren</t>
        </is>
      </c>
      <c r="G46" t="inlineStr">
        <is>
          <t>HANA015201</t>
        </is>
      </c>
      <c r="H46" t="inlineStr">
        <is>
          <t>Zeitrückmeldungen verwalten</t>
        </is>
      </c>
      <c r="I46">
        <f>VLOOKUP(BPML[[#This Row],[Zugeordneter Hauptprozess]],Hauptprozesse[],3,FALSE)</f>
        <v/>
      </c>
      <c r="J46">
        <f>IF(ISERROR(VLOOKUP(BPML[[#This Row],[Subprozess]],BTT[Subprozess
(optionale Auswahl)],1,FALSE)),"nein","ja")</f>
        <v/>
      </c>
    </row>
    <row r="47">
      <c r="A47" t="inlineStr">
        <is>
          <t>Rahmenvertragsmanagement</t>
        </is>
      </c>
      <c r="B47" t="inlineStr">
        <is>
          <t>HANA0421</t>
        </is>
      </c>
      <c r="C47" t="inlineStr">
        <is>
          <t>BLQ</t>
        </is>
      </c>
      <c r="D47">
        <f>IF(ISERROR(VLOOKUP(Hauptprozesse[[#This Row],[Hauptprozess]],BTT[Hauptprozess
(Pflichtauswahl)],1,FALSE)),"nein","ja")</f>
        <v/>
      </c>
      <c r="F47" t="inlineStr">
        <is>
          <t>Zeitrückmeldung auswerten</t>
        </is>
      </c>
      <c r="G47" t="inlineStr">
        <is>
          <t>HANA015202</t>
        </is>
      </c>
      <c r="H47" t="inlineStr">
        <is>
          <t>Zeitrückmeldungen verwalten</t>
        </is>
      </c>
      <c r="I47">
        <f>VLOOKUP(BPML[[#This Row],[Zugeordneter Hauptprozess]],Hauptprozesse[],3,FALSE)</f>
        <v/>
      </c>
      <c r="J47">
        <f>IF(ISERROR(VLOOKUP(BPML[[#This Row],[Subprozess]],BTT[Subprozess
(optionale Auswahl)],1,FALSE)),"nein","ja")</f>
        <v/>
      </c>
    </row>
    <row r="48">
      <c r="A48" t="inlineStr">
        <is>
          <t>Anfrage / Angebot</t>
        </is>
      </c>
      <c r="B48" t="inlineStr">
        <is>
          <t>HANA0430</t>
        </is>
      </c>
      <c r="C48" t="inlineStr">
        <is>
          <t>BLQ</t>
        </is>
      </c>
      <c r="D48">
        <f>IF(ISERROR(VLOOKUP(Hauptprozesse[[#This Row],[Hauptprozess]],BTT[Hauptprozess
(Pflichtauswahl)],1,FALSE)),"nein","ja")</f>
        <v/>
      </c>
      <c r="F48" t="inlineStr">
        <is>
          <t>Vorgangsbeplanung vornehmen</t>
        </is>
      </c>
      <c r="G48" t="inlineStr">
        <is>
          <t>HANA016301</t>
        </is>
      </c>
      <c r="H48" t="inlineStr">
        <is>
          <t>geplante Außerbetriebnahme und Instandsetzung durchführen</t>
        </is>
      </c>
      <c r="I48">
        <f>VLOOKUP(BPML[[#This Row],[Zugeordneter Hauptprozess]],Hauptprozesse[],3,FALSE)</f>
        <v/>
      </c>
      <c r="J48">
        <f>IF(ISERROR(VLOOKUP(BPML[[#This Row],[Subprozess]],BTT[Subprozess
(optionale Auswahl)],1,FALSE)),"nein","ja")</f>
        <v/>
      </c>
    </row>
    <row r="49">
      <c r="A49" t="inlineStr">
        <is>
          <t>Vergabe (Veröffentlichung)</t>
        </is>
      </c>
      <c r="B49" t="inlineStr">
        <is>
          <t>HANA0440</t>
        </is>
      </c>
      <c r="C49" t="inlineStr">
        <is>
          <t>BLQ</t>
        </is>
      </c>
      <c r="D49">
        <f>IF(ISERROR(VLOOKUP(Hauptprozesse[[#This Row],[Hauptprozess]],BTT[Hauptprozess
(Pflichtauswahl)],1,FALSE)),"nein","ja")</f>
        <v/>
      </c>
      <c r="F49" t="inlineStr">
        <is>
          <t>Auftragsfreigabe und Budgetierung durchführen</t>
        </is>
      </c>
      <c r="G49" t="inlineStr">
        <is>
          <t>HANA016302</t>
        </is>
      </c>
      <c r="H49" t="inlineStr">
        <is>
          <t>geplante Außerbetriebnahme und Instandsetzung durchführen</t>
        </is>
      </c>
      <c r="I49">
        <f>VLOOKUP(BPML[[#This Row],[Zugeordneter Hauptprozess]],Hauptprozesse[],3,FALSE)</f>
        <v/>
      </c>
      <c r="J49">
        <f>IF(ISERROR(VLOOKUP(BPML[[#This Row],[Subprozess]],BTT[Subprozess
(optionale Auswahl)],1,FALSE)),"nein","ja")</f>
        <v/>
      </c>
    </row>
    <row r="50">
      <c r="A50" t="inlineStr">
        <is>
          <t>Bestellung</t>
        </is>
      </c>
      <c r="B50" t="inlineStr">
        <is>
          <t>HANA0450</t>
        </is>
      </c>
      <c r="C50" t="inlineStr">
        <is>
          <t>BLQ</t>
        </is>
      </c>
      <c r="D50">
        <f>IF(ISERROR(VLOOKUP(Hauptprozesse[[#This Row],[Hauptprozess]],BTT[Hauptprozess
(Pflichtauswahl)],1,FALSE)),"nein","ja")</f>
        <v/>
      </c>
      <c r="F50" t="inlineStr">
        <is>
          <t>Disposition vornehmen</t>
        </is>
      </c>
      <c r="G50" t="inlineStr">
        <is>
          <t>HANA016303</t>
        </is>
      </c>
      <c r="H50" t="inlineStr">
        <is>
          <t>geplante Außerbetriebnahme und Instandsetzung durchführen</t>
        </is>
      </c>
      <c r="I50">
        <f>VLOOKUP(BPML[[#This Row],[Zugeordneter Hauptprozess]],Hauptprozesse[],3,FALSE)</f>
        <v/>
      </c>
      <c r="J50">
        <f>IF(ISERROR(VLOOKUP(BPML[[#This Row],[Subprozess]],BTT[Subprozess
(optionale Auswahl)],1,FALSE)),"nein","ja")</f>
        <v/>
      </c>
    </row>
    <row r="51">
      <c r="A51" t="inlineStr">
        <is>
          <t>Leistungs-/Lieferüberwachung</t>
        </is>
      </c>
      <c r="B51" t="inlineStr">
        <is>
          <t>HANA0460</t>
        </is>
      </c>
      <c r="C51" t="inlineStr">
        <is>
          <t>BLQ</t>
        </is>
      </c>
      <c r="D51">
        <f>IF(ISERROR(VLOOKUP(Hauptprozesse[[#This Row],[Hauptprozess]],BTT[Hauptprozess
(Pflichtauswahl)],1,FALSE)),"nein","ja")</f>
        <v/>
      </c>
      <c r="F51" t="inlineStr">
        <is>
          <t>Freischaltabwicklung durchführen</t>
        </is>
      </c>
      <c r="G51" t="inlineStr">
        <is>
          <t>HANA016304</t>
        </is>
      </c>
      <c r="H51" t="inlineStr">
        <is>
          <t>geplante Außerbetriebnahme und Instandsetzung durchführen</t>
        </is>
      </c>
      <c r="I51">
        <f>VLOOKUP(BPML[[#This Row],[Zugeordneter Hauptprozess]],Hauptprozesse[],3,FALSE)</f>
        <v/>
      </c>
      <c r="J51">
        <f>IF(ISERROR(VLOOKUP(BPML[[#This Row],[Subprozess]],BTT[Subprozess
(optionale Auswahl)],1,FALSE)),"nein","ja")</f>
        <v/>
      </c>
    </row>
    <row r="52">
      <c r="A52" t="inlineStr">
        <is>
          <t>Lieferantenbeurteilung</t>
        </is>
      </c>
      <c r="B52" t="inlineStr">
        <is>
          <t>HANA0470</t>
        </is>
      </c>
      <c r="C52" t="inlineStr">
        <is>
          <t>BLQ</t>
        </is>
      </c>
      <c r="D52">
        <f>IF(ISERROR(VLOOKUP(Hauptprozesse[[#This Row],[Hauptprozess]],BTT[Hauptprozess
(Pflichtauswahl)],1,FALSE)),"nein","ja")</f>
        <v/>
      </c>
      <c r="F52" t="inlineStr">
        <is>
          <t>Auftrag durchführen und (teil)rückmelden</t>
        </is>
      </c>
      <c r="G52" t="inlineStr">
        <is>
          <t>HANA016305</t>
        </is>
      </c>
      <c r="H52" t="inlineStr">
        <is>
          <t>geplante Außerbetriebnahme und Instandsetzung durchführen</t>
        </is>
      </c>
      <c r="I52">
        <f>VLOOKUP(BPML[[#This Row],[Zugeordneter Hauptprozess]],Hauptprozesse[],3,FALSE)</f>
        <v/>
      </c>
      <c r="J52">
        <f>IF(ISERROR(VLOOKUP(BPML[[#This Row],[Subprozess]],BTT[Subprozess
(optionale Auswahl)],1,FALSE)),"nein","ja")</f>
        <v/>
      </c>
    </row>
    <row r="53">
      <c r="A53" t="inlineStr">
        <is>
          <t>Leistungs-/Liefererfassung</t>
        </is>
      </c>
      <c r="B53" t="inlineStr">
        <is>
          <t>HANA0480</t>
        </is>
      </c>
      <c r="C53" t="inlineStr">
        <is>
          <t>BLQ</t>
        </is>
      </c>
      <c r="D53">
        <f>IF(ISERROR(VLOOKUP(Hauptprozesse[[#This Row],[Hauptprozess]],BTT[Hauptprozess
(Pflichtauswahl)],1,FALSE)),"nein","ja")</f>
        <v/>
      </c>
      <c r="F53" t="inlineStr">
        <is>
          <t>technischen Abschluss durchführen</t>
        </is>
      </c>
      <c r="G53" t="inlineStr">
        <is>
          <t>HANA016306</t>
        </is>
      </c>
      <c r="H53" t="inlineStr">
        <is>
          <t>geplante Außerbetriebnahme und Instandsetzung durchführen</t>
        </is>
      </c>
      <c r="I53">
        <f>VLOOKUP(BPML[[#This Row],[Zugeordneter Hauptprozess]],Hauptprozesse[],3,FALSE)</f>
        <v/>
      </c>
      <c r="J53">
        <f>IF(ISERROR(VLOOKUP(BPML[[#This Row],[Subprozess]],BTT[Subprozess
(optionale Auswahl)],1,FALSE)),"nein","ja")</f>
        <v/>
      </c>
    </row>
    <row r="54">
      <c r="A54" t="inlineStr">
        <is>
          <t>Logistik Rechnungsprüfung</t>
        </is>
      </c>
      <c r="B54" t="inlineStr">
        <is>
          <t>HANA0490</t>
        </is>
      </c>
      <c r="C54" t="inlineStr">
        <is>
          <t>BLQ</t>
        </is>
      </c>
      <c r="D54">
        <f>IF(ISERROR(VLOOKUP(Hauptprozesse[[#This Row],[Hauptprozess]],BTT[Hauptprozess
(Pflichtauswahl)],1,FALSE)),"nein","ja")</f>
        <v/>
      </c>
      <c r="F54" t="inlineStr">
        <is>
          <t>kaufmännischen Abschluss durchführen</t>
        </is>
      </c>
      <c r="G54" t="inlineStr">
        <is>
          <t>HANA016307</t>
        </is>
      </c>
      <c r="H54" t="inlineStr">
        <is>
          <t>geplante Außerbetriebnahme und Instandsetzung durchführen</t>
        </is>
      </c>
      <c r="I54">
        <f>VLOOKUP(BPML[[#This Row],[Zugeordneter Hauptprozess]],Hauptprozesse[],3,FALSE)</f>
        <v/>
      </c>
      <c r="J54">
        <f>IF(ISERROR(VLOOKUP(BPML[[#This Row],[Subprozess]],BTT[Subprozess
(optionale Auswahl)],1,FALSE)),"nein","ja")</f>
        <v/>
      </c>
    </row>
    <row r="55">
      <c r="A55" t="inlineStr">
        <is>
          <t>Lagerdisposition</t>
        </is>
      </c>
      <c r="B55" t="inlineStr">
        <is>
          <t>HANA0510</t>
        </is>
      </c>
      <c r="C55" t="inlineStr">
        <is>
          <t>BLQ</t>
        </is>
      </c>
      <c r="D55">
        <f>IF(ISERROR(VLOOKUP(Hauptprozesse[[#This Row],[Hauptprozess]],BTT[Hauptprozess
(Pflichtauswahl)],1,FALSE)),"nein","ja")</f>
        <v/>
      </c>
      <c r="F55" t="inlineStr">
        <is>
          <t>Rahmenvertrag anlegen</t>
        </is>
      </c>
      <c r="G55" t="inlineStr">
        <is>
          <t>HANA042101</t>
        </is>
      </c>
      <c r="H55" t="inlineStr">
        <is>
          <t>Rahmenvertragsmanagement</t>
        </is>
      </c>
      <c r="I55">
        <f>VLOOKUP(BPML[[#This Row],[Zugeordneter Hauptprozess]],Hauptprozesse[],3,FALSE)</f>
        <v/>
      </c>
      <c r="J55">
        <f>IF(ISERROR(VLOOKUP(BPML[[#This Row],[Subprozess]],BTT[Subprozess
(optionale Auswahl)],1,FALSE)),"nein","ja")</f>
        <v/>
      </c>
    </row>
    <row r="56">
      <c r="A56" t="inlineStr">
        <is>
          <t>Bestandsführung</t>
        </is>
      </c>
      <c r="B56" t="inlineStr">
        <is>
          <t>HANA0520</t>
        </is>
      </c>
      <c r="C56" t="inlineStr">
        <is>
          <t>BLQ</t>
        </is>
      </c>
      <c r="D56">
        <f>IF(ISERROR(VLOOKUP(Hauptprozesse[[#This Row],[Hauptprozess]],BTT[Hauptprozess
(Pflichtauswahl)],1,FALSE)),"nein","ja")</f>
        <v/>
      </c>
      <c r="F56" t="inlineStr">
        <is>
          <t>Rahmenvertrag ändern</t>
        </is>
      </c>
      <c r="G56" t="inlineStr">
        <is>
          <t>HANA042102</t>
        </is>
      </c>
      <c r="H56" t="inlineStr">
        <is>
          <t>Rahmenvertragsmanagement</t>
        </is>
      </c>
      <c r="I56">
        <f>VLOOKUP(BPML[[#This Row],[Zugeordneter Hauptprozess]],Hauptprozesse[],3,FALSE)</f>
        <v/>
      </c>
      <c r="J56">
        <f>IF(ISERROR(VLOOKUP(BPML[[#This Row],[Subprozess]],BTT[Subprozess
(optionale Auswahl)],1,FALSE)),"nein","ja")</f>
        <v/>
      </c>
    </row>
    <row r="57">
      <c r="A57" t="inlineStr">
        <is>
          <t>Inventur Vorratsvermögen</t>
        </is>
      </c>
      <c r="B57" t="inlineStr">
        <is>
          <t>HANA0530</t>
        </is>
      </c>
      <c r="C57" t="inlineStr">
        <is>
          <t>BLQ</t>
        </is>
      </c>
      <c r="D57">
        <f>IF(ISERROR(VLOOKUP(Hauptprozesse[[#This Row],[Hauptprozess]],BTT[Hauptprozess
(Pflichtauswahl)],1,FALSE)),"nein","ja")</f>
        <v/>
      </c>
      <c r="F57" t="inlineStr">
        <is>
          <t>Rahmenverträge managen</t>
        </is>
      </c>
      <c r="G57" t="inlineStr">
        <is>
          <t>HANA042103</t>
        </is>
      </c>
      <c r="H57" t="inlineStr">
        <is>
          <t>Rahmenvertragsmanagement</t>
        </is>
      </c>
      <c r="I57">
        <f>VLOOKUP(BPML[[#This Row],[Zugeordneter Hauptprozess]],Hauptprozesse[],3,FALSE)</f>
        <v/>
      </c>
      <c r="J57">
        <f>IF(ISERROR(VLOOKUP(BPML[[#This Row],[Subprozess]],BTT[Subprozess
(optionale Auswahl)],1,FALSE)),"nein","ja")</f>
        <v/>
      </c>
    </row>
    <row r="58">
      <c r="A58" t="inlineStr">
        <is>
          <t>Bewertung Lagermaterial</t>
        </is>
      </c>
      <c r="B58" t="inlineStr">
        <is>
          <t>HANA0540</t>
        </is>
      </c>
      <c r="C58" t="inlineStr">
        <is>
          <t>BLQ</t>
        </is>
      </c>
      <c r="D58">
        <f>IF(ISERROR(VLOOKUP(Hauptprozesse[[#This Row],[Hauptprozess]],BTT[Hauptprozess
(Pflichtauswahl)],1,FALSE)),"nein","ja")</f>
        <v/>
      </c>
      <c r="F58" t="inlineStr">
        <is>
          <t>Nachtragsmanagement</t>
        </is>
      </c>
      <c r="G58" t="inlineStr">
        <is>
          <t>HANA045001</t>
        </is>
      </c>
      <c r="H58" t="inlineStr">
        <is>
          <t>Bestellung</t>
        </is>
      </c>
      <c r="I58">
        <f>VLOOKUP(BPML[[#This Row],[Zugeordneter Hauptprozess]],Hauptprozesse[],3,FALSE)</f>
        <v/>
      </c>
      <c r="J58">
        <f>IF(ISERROR(VLOOKUP(BPML[[#This Row],[Subprozess]],BTT[Subprozess
(optionale Auswahl)],1,FALSE)),"nein","ja")</f>
        <v/>
      </c>
    </row>
    <row r="59">
      <c r="A59" t="inlineStr">
        <is>
          <t>Lagerinterne Prozesse</t>
        </is>
      </c>
      <c r="B59" t="inlineStr">
        <is>
          <t>HANA0550</t>
        </is>
      </c>
      <c r="C59" t="inlineStr">
        <is>
          <t>BLQ</t>
        </is>
      </c>
      <c r="D59">
        <f>IF(ISERROR(VLOOKUP(Hauptprozesse[[#This Row],[Hauptprozess]],BTT[Hauptprozess
(Pflichtauswahl)],1,FALSE)),"nein","ja")</f>
        <v/>
      </c>
      <c r="F59" t="inlineStr">
        <is>
          <t>Disposition Bankkonten</t>
        </is>
      </c>
      <c r="G59" t="inlineStr">
        <is>
          <t>HANA066001</t>
        </is>
      </c>
      <c r="H59" t="inlineStr">
        <is>
          <t>Cashmanagement</t>
        </is>
      </c>
      <c r="I59">
        <f>VLOOKUP(BPML[[#This Row],[Zugeordneter Hauptprozess]],Hauptprozesse[],3,FALSE)</f>
        <v/>
      </c>
      <c r="J59">
        <f>IF(ISERROR(VLOOKUP(BPML[[#This Row],[Subprozess]],BTT[Subprozess
(optionale Auswahl)],1,FALSE)),"nein","ja")</f>
        <v/>
      </c>
    </row>
    <row r="60">
      <c r="A60" t="inlineStr">
        <is>
          <t>Liquiditätsplanung</t>
        </is>
      </c>
      <c r="B60" t="inlineStr">
        <is>
          <t>HANA0610</t>
        </is>
      </c>
      <c r="C60" t="inlineStr">
        <is>
          <t>FI</t>
        </is>
      </c>
      <c r="D60">
        <f>IF(ISERROR(VLOOKUP(Hauptprozesse[[#This Row],[Hauptprozess]],BTT[Hauptprozess
(Pflichtauswahl)],1,FALSE)),"nein","ja")</f>
        <v/>
      </c>
      <c r="F60" t="inlineStr">
        <is>
          <t>kurzfristige Geldaufnahme / -anlage</t>
        </is>
      </c>
      <c r="G60" t="inlineStr">
        <is>
          <t>HANA066002</t>
        </is>
      </c>
      <c r="H60" t="inlineStr">
        <is>
          <t>Cashmanagement</t>
        </is>
      </c>
      <c r="I60">
        <f>VLOOKUP(BPML[[#This Row],[Zugeordneter Hauptprozess]],Hauptprozesse[],3,FALSE)</f>
        <v/>
      </c>
      <c r="J60">
        <f>IF(ISERROR(VLOOKUP(BPML[[#This Row],[Subprozess]],BTT[Subprozess
(optionale Auswahl)],1,FALSE)),"nein","ja")</f>
        <v/>
      </c>
    </row>
    <row r="61">
      <c r="A61" t="inlineStr">
        <is>
          <t>Fremdfinanzierung</t>
        </is>
      </c>
      <c r="B61" t="inlineStr">
        <is>
          <t>HANA0620</t>
        </is>
      </c>
      <c r="C61" t="inlineStr">
        <is>
          <t>FI</t>
        </is>
      </c>
      <c r="D61">
        <f>IF(ISERROR(VLOOKUP(Hauptprozesse[[#This Row],[Hauptprozess]],BTT[Hauptprozess
(Pflichtauswahl)],1,FALSE)),"nein","ja")</f>
        <v/>
      </c>
      <c r="F61" t="inlineStr">
        <is>
          <t>maschineller Zahlungsverkehr</t>
        </is>
      </c>
      <c r="G61" t="inlineStr">
        <is>
          <t>HANA067001</t>
        </is>
      </c>
      <c r="H61" t="inlineStr">
        <is>
          <t>Zahlungsverkehr</t>
        </is>
      </c>
      <c r="I61">
        <f>VLOOKUP(BPML[[#This Row],[Zugeordneter Hauptprozess]],Hauptprozesse[],3,FALSE)</f>
        <v/>
      </c>
      <c r="J61">
        <f>IF(ISERROR(VLOOKUP(BPML[[#This Row],[Subprozess]],BTT[Subprozess
(optionale Auswahl)],1,FALSE)),"nein","ja")</f>
        <v/>
      </c>
    </row>
    <row r="62">
      <c r="A62" t="inlineStr">
        <is>
          <t>Konzernfinanzierung</t>
        </is>
      </c>
      <c r="B62" t="inlineStr">
        <is>
          <t>HANA0630</t>
        </is>
      </c>
      <c r="C62" t="inlineStr">
        <is>
          <t>FI</t>
        </is>
      </c>
      <c r="D62">
        <f>IF(ISERROR(VLOOKUP(Hauptprozesse[[#This Row],[Hauptprozess]],BTT[Hauptprozess
(Pflichtauswahl)],1,FALSE)),"nein","ja")</f>
        <v/>
      </c>
      <c r="F62" t="inlineStr">
        <is>
          <t>manueller Zahlungsverkehr</t>
        </is>
      </c>
      <c r="G62" t="inlineStr">
        <is>
          <t>HANA067002</t>
        </is>
      </c>
      <c r="H62" t="inlineStr">
        <is>
          <t>Zahlungsverkehr</t>
        </is>
      </c>
      <c r="I62">
        <f>VLOOKUP(BPML[[#This Row],[Zugeordneter Hauptprozess]],Hauptprozesse[],3,FALSE)</f>
        <v/>
      </c>
      <c r="J62">
        <f>IF(ISERROR(VLOOKUP(BPML[[#This Row],[Subprozess]],BTT[Subprozess
(optionale Auswahl)],1,FALSE)),"nein","ja")</f>
        <v/>
      </c>
    </row>
    <row r="63">
      <c r="A63" t="inlineStr">
        <is>
          <t>Fördermittel</t>
        </is>
      </c>
      <c r="B63" t="inlineStr">
        <is>
          <t>HANA0640</t>
        </is>
      </c>
      <c r="C63" t="inlineStr">
        <is>
          <t>FI</t>
        </is>
      </c>
      <c r="D63">
        <f>IF(ISERROR(VLOOKUP(Hauptprozesse[[#This Row],[Hauptprozess]],BTT[Hauptprozess
(Pflichtauswahl)],1,FALSE)),"nein","ja")</f>
        <v/>
      </c>
      <c r="F63" t="inlineStr">
        <is>
          <t>barer Zahlungsverkehr</t>
        </is>
      </c>
      <c r="G63" t="inlineStr">
        <is>
          <t>HANA067003</t>
        </is>
      </c>
      <c r="H63" t="inlineStr">
        <is>
          <t>Zahlungsverkehr</t>
        </is>
      </c>
      <c r="I63">
        <f>VLOOKUP(BPML[[#This Row],[Zugeordneter Hauptprozess]],Hauptprozesse[],3,FALSE)</f>
        <v/>
      </c>
      <c r="J63">
        <f>IF(ISERROR(VLOOKUP(BPML[[#This Row],[Subprozess]],BTT[Subprozess
(optionale Auswahl)],1,FALSE)),"nein","ja")</f>
        <v/>
      </c>
    </row>
    <row r="64">
      <c r="A64" t="inlineStr">
        <is>
          <t>Finanzierung verwalten</t>
        </is>
      </c>
      <c r="B64" t="inlineStr">
        <is>
          <t>HANA0650</t>
        </is>
      </c>
      <c r="C64" t="inlineStr">
        <is>
          <t>FI</t>
        </is>
      </c>
      <c r="D64">
        <f>IF(ISERROR(VLOOKUP(Hauptprozesse[[#This Row],[Hauptprozess]],BTT[Hauptprozess
(Pflichtauswahl)],1,FALSE)),"nein","ja")</f>
        <v/>
      </c>
      <c r="F64" t="inlineStr">
        <is>
          <t>Rechnung erfassen</t>
        </is>
      </c>
      <c r="G64" t="inlineStr">
        <is>
          <t>HANA071001</t>
        </is>
      </c>
      <c r="H64" t="inlineStr">
        <is>
          <t>Bearbeitung und Prüfung von Eingangsrechnungen</t>
        </is>
      </c>
      <c r="I64">
        <f>VLOOKUP(BPML[[#This Row],[Zugeordneter Hauptprozess]],Hauptprozesse[],3,FALSE)</f>
        <v/>
      </c>
      <c r="J64">
        <f>IF(ISERROR(VLOOKUP(BPML[[#This Row],[Subprozess]],BTT[Subprozess
(optionale Auswahl)],1,FALSE)),"nein","ja")</f>
        <v/>
      </c>
    </row>
    <row r="65">
      <c r="A65" t="inlineStr">
        <is>
          <t>Cashmanagement</t>
        </is>
      </c>
      <c r="B65" t="inlineStr">
        <is>
          <t>HANA0660</t>
        </is>
      </c>
      <c r="C65" t="inlineStr">
        <is>
          <t>FI</t>
        </is>
      </c>
      <c r="D65">
        <f>IF(ISERROR(VLOOKUP(Hauptprozesse[[#This Row],[Hauptprozess]],BTT[Hauptprozess
(Pflichtauswahl)],1,FALSE)),"nein","ja")</f>
        <v/>
      </c>
      <c r="F65" t="inlineStr">
        <is>
          <t>Rechnung bearbeiten</t>
        </is>
      </c>
      <c r="G65" t="inlineStr">
        <is>
          <t>HANA071002</t>
        </is>
      </c>
      <c r="H65" t="inlineStr">
        <is>
          <t>Bearbeitung und Prüfung von Eingangsrechnungen</t>
        </is>
      </c>
      <c r="I65">
        <f>VLOOKUP(BPML[[#This Row],[Zugeordneter Hauptprozess]],Hauptprozesse[],3,FALSE)</f>
        <v/>
      </c>
      <c r="J65">
        <f>IF(ISERROR(VLOOKUP(BPML[[#This Row],[Subprozess]],BTT[Subprozess
(optionale Auswahl)],1,FALSE)),"nein","ja")</f>
        <v/>
      </c>
    </row>
    <row r="66">
      <c r="A66" t="inlineStr">
        <is>
          <t>Zahlungsverkehr</t>
        </is>
      </c>
      <c r="B66" t="inlineStr">
        <is>
          <t>HANA0670</t>
        </is>
      </c>
      <c r="C66" t="inlineStr">
        <is>
          <t>FI</t>
        </is>
      </c>
      <c r="D66">
        <f>IF(ISERROR(VLOOKUP(Hauptprozesse[[#This Row],[Hauptprozess]],BTT[Hauptprozess
(Pflichtauswahl)],1,FALSE)),"nein","ja")</f>
        <v/>
      </c>
      <c r="F66" t="inlineStr">
        <is>
          <t>Rechnung prüfen</t>
        </is>
      </c>
      <c r="G66" t="inlineStr">
        <is>
          <t>HANA071003</t>
        </is>
      </c>
      <c r="H66" t="inlineStr">
        <is>
          <t>Bearbeitung und Prüfung von Eingangsrechnungen</t>
        </is>
      </c>
      <c r="I66">
        <f>VLOOKUP(BPML[[#This Row],[Zugeordneter Hauptprozess]],Hauptprozesse[],3,FALSE)</f>
        <v/>
      </c>
      <c r="J66">
        <f>IF(ISERROR(VLOOKUP(BPML[[#This Row],[Subprozess]],BTT[Subprozess
(optionale Auswahl)],1,FALSE)),"nein","ja")</f>
        <v/>
      </c>
    </row>
    <row r="67">
      <c r="A67" t="inlineStr">
        <is>
          <t>Bearbeitung und Prüfung von Eingangsrechnungen</t>
        </is>
      </c>
      <c r="B67" t="inlineStr">
        <is>
          <t>HANA0710</t>
        </is>
      </c>
      <c r="C67" t="inlineStr">
        <is>
          <t>FI</t>
        </is>
      </c>
      <c r="D67">
        <f>IF(ISERROR(VLOOKUP(Hauptprozesse[[#This Row],[Hauptprozess]],BTT[Hauptprozess
(Pflichtauswahl)],1,FALSE)),"nein","ja")</f>
        <v/>
      </c>
      <c r="F67" t="inlineStr">
        <is>
          <t>Rechnung buchen</t>
        </is>
      </c>
      <c r="G67" t="inlineStr">
        <is>
          <t>HANA071004</t>
        </is>
      </c>
      <c r="H67" t="inlineStr">
        <is>
          <t>Bearbeitung und Prüfung von Eingangsrechnungen</t>
        </is>
      </c>
      <c r="I67">
        <f>VLOOKUP(BPML[[#This Row],[Zugeordneter Hauptprozess]],Hauptprozesse[],3,FALSE)</f>
        <v/>
      </c>
      <c r="J67">
        <f>IF(ISERROR(VLOOKUP(BPML[[#This Row],[Subprozess]],BTT[Subprozess
(optionale Auswahl)],1,FALSE)),"nein","ja")</f>
        <v/>
      </c>
    </row>
    <row r="68">
      <c r="A68" t="inlineStr">
        <is>
          <t>Kontokorrent pflegen</t>
        </is>
      </c>
      <c r="B68" t="inlineStr">
        <is>
          <t>HANA0720</t>
        </is>
      </c>
      <c r="C68" t="inlineStr">
        <is>
          <t>FI</t>
        </is>
      </c>
      <c r="D68">
        <f>IF(ISERROR(VLOOKUP(Hauptprozesse[[#This Row],[Hauptprozess]],BTT[Hauptprozess
(Pflichtauswahl)],1,FALSE)),"nein","ja")</f>
        <v/>
      </c>
      <c r="F68" t="inlineStr">
        <is>
          <t>Gebühr vorkalkulieren</t>
        </is>
      </c>
      <c r="G68" t="inlineStr">
        <is>
          <t>HANA081001</t>
        </is>
      </c>
      <c r="H68" t="inlineStr">
        <is>
          <t>Kalkulation</t>
        </is>
      </c>
      <c r="I68">
        <f>VLOOKUP(BPML[[#This Row],[Zugeordneter Hauptprozess]],Hauptprozesse[],3,FALSE)</f>
        <v/>
      </c>
      <c r="J68">
        <f>IF(ISERROR(VLOOKUP(BPML[[#This Row],[Subprozess]],BTT[Subprozess
(optionale Auswahl)],1,FALSE)),"nein","ja")</f>
        <v/>
      </c>
    </row>
    <row r="69">
      <c r="A69" t="inlineStr">
        <is>
          <t>Mahnungen bearbeiten</t>
        </is>
      </c>
      <c r="B69" t="inlineStr">
        <is>
          <t>HANA0730</t>
        </is>
      </c>
      <c r="C69" t="inlineStr">
        <is>
          <t>FI</t>
        </is>
      </c>
      <c r="D69">
        <f>IF(ISERROR(VLOOKUP(Hauptprozesse[[#This Row],[Hauptprozess]],BTT[Hauptprozess
(Pflichtauswahl)],1,FALSE)),"nein","ja")</f>
        <v/>
      </c>
      <c r="F69" t="inlineStr">
        <is>
          <t>Gebühr nachkalkulieren</t>
        </is>
      </c>
      <c r="G69" t="inlineStr">
        <is>
          <t>HANA081002</t>
        </is>
      </c>
      <c r="H69" t="inlineStr">
        <is>
          <t>Kalkulation</t>
        </is>
      </c>
      <c r="I69">
        <f>VLOOKUP(BPML[[#This Row],[Zugeordneter Hauptprozess]],Hauptprozesse[],3,FALSE)</f>
        <v/>
      </c>
      <c r="J69">
        <f>IF(ISERROR(VLOOKUP(BPML[[#This Row],[Subprozess]],BTT[Subprozess
(optionale Auswahl)],1,FALSE)),"nein","ja")</f>
        <v/>
      </c>
    </row>
    <row r="70">
      <c r="A70" t="inlineStr">
        <is>
          <t>Kalkulation</t>
        </is>
      </c>
      <c r="B70" t="inlineStr">
        <is>
          <t>HANA0810</t>
        </is>
      </c>
      <c r="C70" t="inlineStr">
        <is>
          <t>FI</t>
        </is>
      </c>
      <c r="D70">
        <f>IF(ISERROR(VLOOKUP(Hauptprozesse[[#This Row],[Hauptprozess]],BTT[Hauptprozess
(Pflichtauswahl)],1,FALSE)),"nein","ja")</f>
        <v/>
      </c>
      <c r="F70" t="inlineStr">
        <is>
          <t>Nebenleistungen kalkulieren</t>
        </is>
      </c>
      <c r="G70" t="inlineStr">
        <is>
          <t>HANA081003</t>
        </is>
      </c>
      <c r="H70" t="inlineStr">
        <is>
          <t>Kalkulation</t>
        </is>
      </c>
      <c r="I70">
        <f>VLOOKUP(BPML[[#This Row],[Zugeordneter Hauptprozess]],Hauptprozesse[],3,FALSE)</f>
        <v/>
      </c>
      <c r="J70">
        <f>IF(ISERROR(VLOOKUP(BPML[[#This Row],[Subprozess]],BTT[Subprozess
(optionale Auswahl)],1,FALSE)),"nein","ja")</f>
        <v/>
      </c>
    </row>
    <row r="71">
      <c r="A71" t="inlineStr">
        <is>
          <t>Planung und Prognose durchführen</t>
        </is>
      </c>
      <c r="B71" t="inlineStr">
        <is>
          <t>HANA0820</t>
        </is>
      </c>
      <c r="C71" t="inlineStr">
        <is>
          <t>FI</t>
        </is>
      </c>
      <c r="D71">
        <f>IF(ISERROR(VLOOKUP(Hauptprozesse[[#This Row],[Hauptprozess]],BTT[Hauptprozess
(Pflichtauswahl)],1,FALSE)),"nein","ja")</f>
        <v/>
      </c>
      <c r="F71" t="inlineStr">
        <is>
          <t>innerbetriebliche Leistungen kalkulieren</t>
        </is>
      </c>
      <c r="G71" t="inlineStr">
        <is>
          <t>HANA081004</t>
        </is>
      </c>
      <c r="H71" t="inlineStr">
        <is>
          <t>Kalkulation</t>
        </is>
      </c>
      <c r="I71">
        <f>VLOOKUP(BPML[[#This Row],[Zugeordneter Hauptprozess]],Hauptprozesse[],3,FALSE)</f>
        <v/>
      </c>
      <c r="J71">
        <f>IF(ISERROR(VLOOKUP(BPML[[#This Row],[Subprozess]],BTT[Subprozess
(optionale Auswahl)],1,FALSE)),"nein","ja")</f>
        <v/>
      </c>
    </row>
    <row r="72">
      <c r="A72" t="inlineStr">
        <is>
          <t>Monats- und Jahresabschluss</t>
        </is>
      </c>
      <c r="B72" t="inlineStr">
        <is>
          <t>HANA0830</t>
        </is>
      </c>
      <c r="C72" t="inlineStr">
        <is>
          <t>FI</t>
        </is>
      </c>
      <c r="D72">
        <f>IF(ISERROR(VLOOKUP(Hauptprozesse[[#This Row],[Hauptprozess]],BTT[Hauptprozess
(Pflichtauswahl)],1,FALSE)),"nein","ja")</f>
        <v/>
      </c>
      <c r="F72" t="inlineStr">
        <is>
          <t>Erfolgsplanung</t>
        </is>
      </c>
      <c r="G72" t="inlineStr">
        <is>
          <t>HANA082001</t>
        </is>
      </c>
      <c r="H72" t="inlineStr">
        <is>
          <t>Planung und Prognose durchführen</t>
        </is>
      </c>
      <c r="I72">
        <f>VLOOKUP(BPML[[#This Row],[Zugeordneter Hauptprozess]],Hauptprozesse[],3,FALSE)</f>
        <v/>
      </c>
      <c r="J72">
        <f>IF(ISERROR(VLOOKUP(BPML[[#This Row],[Subprozess]],BTT[Subprozess
(optionale Auswahl)],1,FALSE)),"nein","ja")</f>
        <v/>
      </c>
    </row>
    <row r="73">
      <c r="A73" t="inlineStr">
        <is>
          <t>Steuern deklarieren</t>
        </is>
      </c>
      <c r="B73" t="inlineStr">
        <is>
          <t>HANA0840</t>
        </is>
      </c>
      <c r="C73" t="inlineStr">
        <is>
          <t>FI</t>
        </is>
      </c>
      <c r="D73">
        <f>IF(ISERROR(VLOOKUP(Hauptprozesse[[#This Row],[Hauptprozess]],BTT[Hauptprozess
(Pflichtauswahl)],1,FALSE)),"nein","ja")</f>
        <v/>
      </c>
      <c r="F73" t="inlineStr">
        <is>
          <t>Ablesevorbereitung</t>
        </is>
      </c>
      <c r="G73" t="inlineStr">
        <is>
          <t>HANA091001</t>
        </is>
      </c>
      <c r="H73" t="inlineStr">
        <is>
          <t>Ablesung</t>
        </is>
      </c>
      <c r="I73">
        <f>VLOOKUP(BPML[[#This Row],[Zugeordneter Hauptprozess]],Hauptprozesse[],3,FALSE)</f>
        <v/>
      </c>
      <c r="J73">
        <f>IF(ISERROR(VLOOKUP(BPML[[#This Row],[Subprozess]],BTT[Subprozess
(optionale Auswahl)],1,FALSE)),"nein","ja")</f>
        <v/>
      </c>
    </row>
    <row r="74">
      <c r="A74" t="inlineStr">
        <is>
          <t>Konzernkonsolidierung</t>
        </is>
      </c>
      <c r="B74" t="inlineStr">
        <is>
          <t>HANA0840</t>
        </is>
      </c>
      <c r="C74" t="inlineStr">
        <is>
          <t>FI</t>
        </is>
      </c>
      <c r="D74">
        <f>IF(ISERROR(VLOOKUP(Hauptprozesse[[#This Row],[Hauptprozess]],BTT[Hauptprozess
(Pflichtauswahl)],1,FALSE)),"nein","ja")</f>
        <v/>
      </c>
      <c r="F74" t="inlineStr">
        <is>
          <t xml:space="preserve">Ablesedurchführung, </t>
        </is>
      </c>
      <c r="G74" t="inlineStr">
        <is>
          <t>HANA091002</t>
        </is>
      </c>
      <c r="H74" t="inlineStr">
        <is>
          <t>Ablesung</t>
        </is>
      </c>
      <c r="I74">
        <f>VLOOKUP(BPML[[#This Row],[Zugeordneter Hauptprozess]],Hauptprozesse[],3,FALSE)</f>
        <v/>
      </c>
      <c r="J74">
        <f>IF(ISERROR(VLOOKUP(BPML[[#This Row],[Subprozess]],BTT[Subprozess
(optionale Auswahl)],1,FALSE)),"nein","ja")</f>
        <v/>
      </c>
    </row>
    <row r="75">
      <c r="A75" t="inlineStr">
        <is>
          <t>Beteiligungen</t>
        </is>
      </c>
      <c r="B75" t="inlineStr">
        <is>
          <t>HANA0850</t>
        </is>
      </c>
      <c r="C75" t="inlineStr">
        <is>
          <t>FI</t>
        </is>
      </c>
      <c r="D75">
        <f>IF(ISERROR(VLOOKUP(Hauptprozesse[[#This Row],[Hauptprozess]],BTT[Hauptprozess
(Pflichtauswahl)],1,FALSE)),"nein","ja")</f>
        <v/>
      </c>
      <c r="F75" t="inlineStr">
        <is>
          <t>Zählerstandserfassung</t>
        </is>
      </c>
      <c r="G75" t="inlineStr">
        <is>
          <t>HANA091003</t>
        </is>
      </c>
      <c r="H75" t="inlineStr">
        <is>
          <t>Ablesung</t>
        </is>
      </c>
      <c r="I75">
        <f>VLOOKUP(BPML[[#This Row],[Zugeordneter Hauptprozess]],Hauptprozesse[],3,FALSE)</f>
        <v/>
      </c>
      <c r="J75">
        <f>IF(ISERROR(VLOOKUP(BPML[[#This Row],[Subprozess]],BTT[Subprozess
(optionale Auswahl)],1,FALSE)),"nein","ja")</f>
        <v/>
      </c>
    </row>
    <row r="76">
      <c r="A76" t="inlineStr">
        <is>
          <t>Berichtswesen</t>
        </is>
      </c>
      <c r="B76" t="inlineStr">
        <is>
          <t>HANA0860</t>
        </is>
      </c>
      <c r="C76" t="inlineStr">
        <is>
          <t>FI</t>
        </is>
      </c>
      <c r="D76">
        <f>IF(ISERROR(VLOOKUP(Hauptprozesse[[#This Row],[Hauptprozess]],BTT[Hauptprozess
(Pflichtauswahl)],1,FALSE)),"nein","ja")</f>
        <v/>
      </c>
      <c r="F76" t="inlineStr">
        <is>
          <t>Abrechnungsdurchführung</t>
        </is>
      </c>
      <c r="G76" t="inlineStr">
        <is>
          <t>HANA092001</t>
        </is>
      </c>
      <c r="H76" t="inlineStr">
        <is>
          <t>Abrechnung &amp; Faktura im IS-U</t>
        </is>
      </c>
      <c r="I76">
        <f>VLOOKUP(BPML[[#This Row],[Zugeordneter Hauptprozess]],Hauptprozesse[],3,FALSE)</f>
        <v/>
      </c>
      <c r="J76">
        <f>IF(ISERROR(VLOOKUP(BPML[[#This Row],[Subprozess]],BTT[Subprozess
(optionale Auswahl)],1,FALSE)),"nein","ja")</f>
        <v/>
      </c>
    </row>
    <row r="77">
      <c r="A77" t="inlineStr">
        <is>
          <t>Ablesung</t>
        </is>
      </c>
      <c r="B77" t="inlineStr">
        <is>
          <t>HANA0910</t>
        </is>
      </c>
      <c r="C77" t="inlineStr">
        <is>
          <t>HL</t>
        </is>
      </c>
      <c r="D77">
        <f>IF(ISERROR(VLOOKUP(Hauptprozesse[[#This Row],[Hauptprozess]],BTT[Hauptprozess
(Pflichtauswahl)],1,FALSE)),"nein","ja")</f>
        <v/>
      </c>
      <c r="F77" t="inlineStr">
        <is>
          <t>Qualitätssicherung Abrechnung</t>
        </is>
      </c>
      <c r="G77" t="inlineStr">
        <is>
          <t>HANA092002</t>
        </is>
      </c>
      <c r="H77" t="inlineStr">
        <is>
          <t>Abrechnung &amp; Faktura im IS-U</t>
        </is>
      </c>
      <c r="I77">
        <f>VLOOKUP(BPML[[#This Row],[Zugeordneter Hauptprozess]],Hauptprozesse[],3,FALSE)</f>
        <v/>
      </c>
      <c r="J77">
        <f>IF(ISERROR(VLOOKUP(BPML[[#This Row],[Subprozess]],BTT[Subprozess
(optionale Auswahl)],1,FALSE)),"nein","ja")</f>
        <v/>
      </c>
    </row>
    <row r="78">
      <c r="A78" t="inlineStr">
        <is>
          <t>Abrechnung &amp; Faktura im IS-U</t>
        </is>
      </c>
      <c r="B78" t="inlineStr">
        <is>
          <t>HANA0920</t>
        </is>
      </c>
      <c r="C78" t="inlineStr">
        <is>
          <t>HL</t>
        </is>
      </c>
      <c r="D78">
        <f>IF(ISERROR(VLOOKUP(Hauptprozesse[[#This Row],[Hauptprozess]],BTT[Hauptprozess
(Pflichtauswahl)],1,FALSE)),"nein","ja")</f>
        <v/>
      </c>
      <c r="F78" t="inlineStr">
        <is>
          <t>Rechnungskorrektur und -einspruch</t>
        </is>
      </c>
      <c r="G78" t="inlineStr">
        <is>
          <t>HANA092003</t>
        </is>
      </c>
      <c r="H78" t="inlineStr">
        <is>
          <t>Abrechnung &amp; Faktura im IS-U</t>
        </is>
      </c>
      <c r="I78">
        <f>VLOOKUP(BPML[[#This Row],[Zugeordneter Hauptprozess]],Hauptprozesse[],3,FALSE)</f>
        <v/>
      </c>
      <c r="J78">
        <f>IF(ISERROR(VLOOKUP(BPML[[#This Row],[Subprozess]],BTT[Subprozess
(optionale Auswahl)],1,FALSE)),"nein","ja")</f>
        <v/>
      </c>
    </row>
    <row r="79">
      <c r="A79" t="inlineStr">
        <is>
          <t>Buchung &amp; Forderungsrealisierung Hauptleistung</t>
        </is>
      </c>
      <c r="B79" t="inlineStr">
        <is>
          <t>HANA0930</t>
        </is>
      </c>
      <c r="C79" t="inlineStr">
        <is>
          <t>HL</t>
        </is>
      </c>
      <c r="D79">
        <f>IF(ISERROR(VLOOKUP(Hauptprozesse[[#This Row],[Hauptprozess]],BTT[Hauptprozess
(Pflichtauswahl)],1,FALSE)),"nein","ja")</f>
        <v/>
      </c>
      <c r="F79" t="inlineStr">
        <is>
          <t>Abrechnungsstammdaten ändern</t>
        </is>
      </c>
      <c r="G79" t="inlineStr">
        <is>
          <t>HANA092004</t>
        </is>
      </c>
      <c r="H79" t="inlineStr">
        <is>
          <t>Abrechnung &amp; Faktura im IS-U</t>
        </is>
      </c>
      <c r="I79">
        <f>VLOOKUP(BPML[[#This Row],[Zugeordneter Hauptprozess]],Hauptprozesse[],3,FALSE)</f>
        <v/>
      </c>
      <c r="J79">
        <f>IF(ISERROR(VLOOKUP(BPML[[#This Row],[Subprozess]],BTT[Subprozess
(optionale Auswahl)],1,FALSE)),"nein","ja")</f>
        <v/>
      </c>
    </row>
    <row r="80">
      <c r="A80" t="inlineStr">
        <is>
          <t>Geräteverwaltung</t>
        </is>
      </c>
      <c r="B80" t="inlineStr">
        <is>
          <t>HANA0940</t>
        </is>
      </c>
      <c r="C80" t="inlineStr">
        <is>
          <t>HL</t>
        </is>
      </c>
      <c r="D80">
        <f>IF(ISERROR(VLOOKUP(Hauptprozesse[[#This Row],[Hauptprozess]],BTT[Hauptprozess
(Pflichtauswahl)],1,FALSE)),"nein","ja")</f>
        <v/>
      </c>
      <c r="F80" t="inlineStr">
        <is>
          <t>Buchung Zahlungsein- und -ausgänge</t>
        </is>
      </c>
      <c r="G80" t="inlineStr">
        <is>
          <t>HANA093001</t>
        </is>
      </c>
      <c r="H80" t="inlineStr">
        <is>
          <t>Buchung &amp; Forderungsrealisierung Hauptleistung</t>
        </is>
      </c>
      <c r="I80">
        <f>VLOOKUP(BPML[[#This Row],[Zugeordneter Hauptprozess]],Hauptprozesse[],3,FALSE)</f>
        <v/>
      </c>
      <c r="J80">
        <f>IF(ISERROR(VLOOKUP(BPML[[#This Row],[Subprozess]],BTT[Subprozess
(optionale Auswahl)],1,FALSE)),"nein","ja")</f>
        <v/>
      </c>
    </row>
    <row r="81">
      <c r="A81" t="inlineStr">
        <is>
          <t>Stammdaten pflegen</t>
        </is>
      </c>
      <c r="B81" t="inlineStr">
        <is>
          <t>HANA0941</t>
        </is>
      </c>
      <c r="C81" t="inlineStr">
        <is>
          <t>HL</t>
        </is>
      </c>
      <c r="D81">
        <f>IF(ISERROR(VLOOKUP(Hauptprozesse[[#This Row],[Hauptprozess]],BTT[Hauptprozess
(Pflichtauswahl)],1,FALSE)),"nein","ja")</f>
        <v/>
      </c>
      <c r="F81" t="inlineStr">
        <is>
          <t>Umbuchungen</t>
        </is>
      </c>
      <c r="G81" t="inlineStr">
        <is>
          <t>HANA093002</t>
        </is>
      </c>
      <c r="H81" t="inlineStr">
        <is>
          <t>Buchung &amp; Forderungsrealisierung Hauptleistung</t>
        </is>
      </c>
      <c r="I81">
        <f>VLOOKUP(BPML[[#This Row],[Zugeordneter Hauptprozess]],Hauptprozesse[],3,FALSE)</f>
        <v/>
      </c>
      <c r="J81">
        <f>IF(ISERROR(VLOOKUP(BPML[[#This Row],[Subprozess]],BTT[Subprozess
(optionale Auswahl)],1,FALSE)),"nein","ja")</f>
        <v/>
      </c>
    </row>
    <row r="82">
      <c r="A82" t="inlineStr">
        <is>
          <t>Kundenwechselprozesse</t>
        </is>
      </c>
      <c r="B82" t="inlineStr">
        <is>
          <t>HANA0943</t>
        </is>
      </c>
      <c r="C82" t="inlineStr">
        <is>
          <t>HL</t>
        </is>
      </c>
      <c r="D82">
        <f>IF(ISERROR(VLOOKUP(Hauptprozesse[[#This Row],[Hauptprozess]],BTT[Hauptprozess
(Pflichtauswahl)],1,FALSE)),"nein","ja")</f>
        <v/>
      </c>
      <c r="F82" t="inlineStr">
        <is>
          <t>maschinelles Mahnverfahren</t>
        </is>
      </c>
      <c r="G82" t="inlineStr">
        <is>
          <t>HANA093003</t>
        </is>
      </c>
      <c r="H82" t="inlineStr">
        <is>
          <t>Buchung &amp; Forderungsrealisierung Hauptleistung</t>
        </is>
      </c>
      <c r="I82">
        <f>VLOOKUP(BPML[[#This Row],[Zugeordneter Hauptprozess]],Hauptprozesse[],3,FALSE)</f>
        <v/>
      </c>
      <c r="J82">
        <f>IF(ISERROR(VLOOKUP(BPML[[#This Row],[Subprozess]],BTT[Subprozess
(optionale Auswahl)],1,FALSE)),"nein","ja")</f>
        <v/>
      </c>
    </row>
    <row r="83">
      <c r="A83" t="inlineStr">
        <is>
          <t>Kundenserviceprozesse</t>
        </is>
      </c>
      <c r="B83" t="inlineStr">
        <is>
          <t>HANA0944</t>
        </is>
      </c>
      <c r="C83" t="inlineStr">
        <is>
          <t>HL</t>
        </is>
      </c>
      <c r="D83">
        <f>IF(ISERROR(VLOOKUP(Hauptprozesse[[#This Row],[Hauptprozess]],BTT[Hauptprozess
(Pflichtauswahl)],1,FALSE)),"nein","ja")</f>
        <v/>
      </c>
      <c r="F83" t="inlineStr">
        <is>
          <t>außergerichtliche Forderungsrealisierung</t>
        </is>
      </c>
      <c r="G83" t="inlineStr">
        <is>
          <t>HANA093004</t>
        </is>
      </c>
      <c r="H83" t="inlineStr">
        <is>
          <t>Buchung &amp; Forderungsrealisierung Hauptleistung</t>
        </is>
      </c>
      <c r="I83">
        <f>VLOOKUP(BPML[[#This Row],[Zugeordneter Hauptprozess]],Hauptprozesse[],3,FALSE)</f>
        <v/>
      </c>
      <c r="J83">
        <f>IF(ISERROR(VLOOKUP(BPML[[#This Row],[Subprozess]],BTT[Subprozess
(optionale Auswahl)],1,FALSE)),"nein","ja")</f>
        <v/>
      </c>
    </row>
    <row r="84">
      <c r="A84" t="inlineStr">
        <is>
          <t>Auswertungen/Reporting Hauptleistung</t>
        </is>
      </c>
      <c r="B84" t="inlineStr">
        <is>
          <t>HANA0945</t>
        </is>
      </c>
      <c r="C84" t="inlineStr">
        <is>
          <t>HL</t>
        </is>
      </c>
      <c r="D84">
        <f>IF(ISERROR(VLOOKUP(Hauptprozesse[[#This Row],[Hauptprozess]],BTT[Hauptprozess
(Pflichtauswahl)],1,FALSE)),"nein","ja")</f>
        <v/>
      </c>
      <c r="F84" t="inlineStr">
        <is>
          <t>Wasserzähler/Einbau/Ausbau/Wechsel</t>
        </is>
      </c>
      <c r="G84" t="inlineStr">
        <is>
          <t>HANA094001</t>
        </is>
      </c>
      <c r="H84" t="inlineStr">
        <is>
          <t>Geräteverwaltung</t>
        </is>
      </c>
      <c r="I84">
        <f>VLOOKUP(BPML[[#This Row],[Zugeordneter Hauptprozess]],Hauptprozesse[],3,FALSE)</f>
        <v/>
      </c>
      <c r="J84">
        <f>IF(ISERROR(VLOOKUP(BPML[[#This Row],[Subprozess]],BTT[Subprozess
(optionale Auswahl)],1,FALSE)),"nein","ja")</f>
        <v/>
      </c>
    </row>
    <row r="85">
      <c r="F85" t="inlineStr">
        <is>
          <t>kaufm. Stammdaten anlegen</t>
        </is>
      </c>
      <c r="G85" t="inlineStr">
        <is>
          <t>HANA094101</t>
        </is>
      </c>
      <c r="H85" t="inlineStr">
        <is>
          <t>Stammdaten pflegen</t>
        </is>
      </c>
      <c r="I85">
        <f>VLOOKUP(BPML[[#This Row],[Zugeordneter Hauptprozess]],Hauptprozesse[],3,FALSE)</f>
        <v/>
      </c>
      <c r="J85">
        <f>IF(ISERROR(VLOOKUP(BPML[[#This Row],[Subprozess]],BTT[Subprozess
(optionale Auswahl)],1,FALSE)),"nein","ja")</f>
        <v/>
      </c>
    </row>
    <row r="86">
      <c r="F86" t="inlineStr">
        <is>
          <t>techn. Stammdaten anlegen</t>
        </is>
      </c>
      <c r="G86" t="inlineStr">
        <is>
          <t>HANA094102</t>
        </is>
      </c>
      <c r="H86" t="inlineStr">
        <is>
          <t>Stammdaten pflegen</t>
        </is>
      </c>
      <c r="I86">
        <f>VLOOKUP(BPML[[#This Row],[Zugeordneter Hauptprozess]],Hauptprozesse[],3,FALSE)</f>
        <v/>
      </c>
      <c r="J86">
        <f>IF(ISERROR(VLOOKUP(BPML[[#This Row],[Subprozess]],BTT[Subprozess
(optionale Auswahl)],1,FALSE)),"nein","ja")</f>
        <v/>
      </c>
    </row>
    <row r="87">
      <c r="F87" t="inlineStr">
        <is>
          <t>kaufm. Stammdaten ändern</t>
        </is>
      </c>
      <c r="G87" t="inlineStr">
        <is>
          <t>HANA094103</t>
        </is>
      </c>
      <c r="H87" t="inlineStr">
        <is>
          <t>Stammdaten pflegen</t>
        </is>
      </c>
      <c r="I87">
        <f>VLOOKUP(BPML[[#This Row],[Zugeordneter Hauptprozess]],Hauptprozesse[],3,FALSE)</f>
        <v/>
      </c>
      <c r="J87">
        <f>IF(ISERROR(VLOOKUP(BPML[[#This Row],[Subprozess]],BTT[Subprozess
(optionale Auswahl)],1,FALSE)),"nein","ja")</f>
        <v/>
      </c>
    </row>
    <row r="88">
      <c r="F88" t="inlineStr">
        <is>
          <t>techn. Stammdaten ändern</t>
        </is>
      </c>
      <c r="G88" t="inlineStr">
        <is>
          <t>HANA094104</t>
        </is>
      </c>
      <c r="H88" t="inlineStr">
        <is>
          <t>Stammdaten pflegen</t>
        </is>
      </c>
      <c r="I88">
        <f>VLOOKUP(BPML[[#This Row],[Zugeordneter Hauptprozess]],Hauptprozesse[],3,FALSE)</f>
        <v/>
      </c>
      <c r="J88">
        <f>IF(ISERROR(VLOOKUP(BPML[[#This Row],[Subprozess]],BTT[Subprozess
(optionale Auswahl)],1,FALSE)),"nein","ja")</f>
        <v/>
      </c>
    </row>
    <row r="89">
      <c r="F89" t="inlineStr">
        <is>
          <t>Eigentümerwechsel</t>
        </is>
      </c>
      <c r="G89" t="inlineStr">
        <is>
          <t>HANA094301</t>
        </is>
      </c>
      <c r="H89" t="inlineStr">
        <is>
          <t>Kundenwechselprozesse</t>
        </is>
      </c>
      <c r="I89">
        <f>VLOOKUP(BPML[[#This Row],[Zugeordneter Hauptprozess]],Hauptprozesse[],3,FALSE)</f>
        <v/>
      </c>
      <c r="J89">
        <f>IF(ISERROR(VLOOKUP(BPML[[#This Row],[Subprozess]],BTT[Subprozess
(optionale Auswahl)],1,FALSE)),"nein","ja")</f>
        <v/>
      </c>
    </row>
    <row r="90">
      <c r="F90" t="inlineStr">
        <is>
          <t>Verwalter- / Rechnungsempfängerwechsel</t>
        </is>
      </c>
      <c r="G90" t="inlineStr">
        <is>
          <t>HANA094302</t>
        </is>
      </c>
      <c r="H90" t="inlineStr">
        <is>
          <t>Kundenwechselprozesse</t>
        </is>
      </c>
      <c r="I90">
        <f>VLOOKUP(BPML[[#This Row],[Zugeordneter Hauptprozess]],Hauptprozesse[],3,FALSE)</f>
        <v/>
      </c>
      <c r="J90">
        <f>IF(ISERROR(VLOOKUP(BPML[[#This Row],[Subprozess]],BTT[Subprozess
(optionale Auswahl)],1,FALSE)),"nein","ja")</f>
        <v/>
      </c>
    </row>
    <row r="91">
      <c r="F91" t="inlineStr">
        <is>
          <t>Abschlagsänderung</t>
        </is>
      </c>
      <c r="G91" t="inlineStr">
        <is>
          <t>HANA094401</t>
        </is>
      </c>
      <c r="H91" t="inlineStr">
        <is>
          <t>Kundenserviceprozesse</t>
        </is>
      </c>
      <c r="I91">
        <f>VLOOKUP(BPML[[#This Row],[Zugeordneter Hauptprozess]],Hauptprozesse[],3,FALSE)</f>
        <v/>
      </c>
      <c r="J91">
        <f>IF(ISERROR(VLOOKUP(BPML[[#This Row],[Subprozess]],BTT[Subprozess
(optionale Auswahl)],1,FALSE)),"nein","ja")</f>
        <v/>
      </c>
    </row>
    <row r="92">
      <c r="F92" t="inlineStr">
        <is>
          <t>Bankdatenänderung</t>
        </is>
      </c>
      <c r="G92" t="inlineStr">
        <is>
          <t>HANA094402</t>
        </is>
      </c>
      <c r="H92" t="inlineStr">
        <is>
          <t>Kundenserviceprozesse</t>
        </is>
      </c>
      <c r="I92">
        <f>VLOOKUP(BPML[[#This Row],[Zugeordneter Hauptprozess]],Hauptprozesse[],3,FALSE)</f>
        <v/>
      </c>
      <c r="J92">
        <f>IF(ISERROR(VLOOKUP(BPML[[#This Row],[Subprozess]],BTT[Subprozess
(optionale Auswahl)],1,FALSE)),"nein","ja")</f>
        <v/>
      </c>
    </row>
    <row r="93">
      <c r="F93" t="inlineStr">
        <is>
          <t>Key Account Management</t>
        </is>
      </c>
      <c r="G93" t="inlineStr">
        <is>
          <t>HANA094403</t>
        </is>
      </c>
      <c r="H93" t="inlineStr">
        <is>
          <t>Kundenserviceprozesse</t>
        </is>
      </c>
      <c r="I93">
        <f>VLOOKUP(BPML[[#This Row],[Zugeordneter Hauptprozess]],Hauptprozesse[],3,FALSE)</f>
        <v/>
      </c>
      <c r="J93">
        <f>IF(ISERROR(VLOOKUP(BPML[[#This Row],[Subprozess]],BTT[Subprozess
(optionale Auswahl)],1,FALSE)),"nein","ja")</f>
        <v/>
      </c>
    </row>
    <row r="94">
      <c r="F94" t="inlineStr">
        <is>
          <t>Befundprüfung</t>
        </is>
      </c>
      <c r="G94" t="inlineStr">
        <is>
          <t>HANA094404</t>
        </is>
      </c>
      <c r="H94" t="inlineStr">
        <is>
          <t>Kundenserviceprozesse</t>
        </is>
      </c>
      <c r="I94">
        <f>VLOOKUP(BPML[[#This Row],[Zugeordneter Hauptprozess]],Hauptprozesse[],3,FALSE)</f>
        <v/>
      </c>
      <c r="J94">
        <f>IF(ISERROR(VLOOKUP(BPML[[#This Row],[Subprozess]],BTT[Subprozess
(optionale Auswahl)],1,FALSE)),"nein","ja")</f>
        <v/>
      </c>
    </row>
    <row r="95">
      <c r="F95" t="inlineStr">
        <is>
          <t>Spülung</t>
        </is>
      </c>
      <c r="G95" t="inlineStr">
        <is>
          <t>HANA094405</t>
        </is>
      </c>
      <c r="H95" t="inlineStr">
        <is>
          <t>Kundenserviceprozesse</t>
        </is>
      </c>
      <c r="I95">
        <f>VLOOKUP(BPML[[#This Row],[Zugeordneter Hauptprozess]],Hauptprozesse[],3,FALSE)</f>
        <v/>
      </c>
      <c r="J95">
        <f>IF(ISERROR(VLOOKUP(BPML[[#This Row],[Subprozess]],BTT[Subprozess
(optionale Auswahl)],1,FALSE)),"nein","ja")</f>
        <v/>
      </c>
    </row>
    <row r="96">
      <c r="F96" t="inlineStr">
        <is>
          <t>Veränderung Hausanschluss</t>
        </is>
      </c>
      <c r="G96" t="inlineStr">
        <is>
          <t>HANA094406</t>
        </is>
      </c>
      <c r="H96" t="inlineStr">
        <is>
          <t>Kundenserviceprozesse</t>
        </is>
      </c>
      <c r="I96">
        <f>VLOOKUP(BPML[[#This Row],[Zugeordneter Hauptprozess]],Hauptprozesse[],3,FALSE)</f>
        <v/>
      </c>
      <c r="J96">
        <f>IF(ISERROR(VLOOKUP(BPML[[#This Row],[Subprozess]],BTT[Subprozess
(optionale Auswahl)],1,FALSE)),"nein","ja")</f>
        <v/>
      </c>
    </row>
    <row r="97">
      <c r="F97" t="inlineStr">
        <is>
          <t>Standrohrbearbeitung</t>
        </is>
      </c>
      <c r="G97" t="inlineStr">
        <is>
          <t>HANA094407</t>
        </is>
      </c>
      <c r="H97" t="inlineStr">
        <is>
          <t>Kundenserviceprozesse</t>
        </is>
      </c>
      <c r="I97">
        <f>VLOOKUP(BPML[[#This Row],[Zugeordneter Hauptprozess]],Hauptprozesse[],3,FALSE)</f>
        <v/>
      </c>
      <c r="J97">
        <f>IF(ISERROR(VLOOKUP(BPML[[#This Row],[Subprozess]],BTT[Subprozess
(optionale Auswahl)],1,FALSE)),"nein","ja")</f>
        <v/>
      </c>
    </row>
    <row r="98">
      <c r="F98" t="inlineStr">
        <is>
          <t>Beschwerden bearbeiten</t>
        </is>
      </c>
      <c r="G98" t="inlineStr">
        <is>
          <t>HANA094408</t>
        </is>
      </c>
      <c r="H98" t="inlineStr">
        <is>
          <t>Kundenserviceprozesse</t>
        </is>
      </c>
      <c r="I98">
        <f>VLOOKUP(BPML[[#This Row],[Zugeordneter Hauptprozess]],Hauptprozesse[],3,FALSE)</f>
        <v/>
      </c>
      <c r="J98">
        <f>IF(ISERROR(VLOOKUP(BPML[[#This Row],[Subprozess]],BTT[Subprozess
(optionale Auswahl)],1,FALSE)),"nein","ja")</f>
        <v/>
      </c>
    </row>
    <row r="99">
      <c r="F99" t="inlineStr">
        <is>
          <t>Hochrechnung</t>
        </is>
      </c>
      <c r="G99" t="inlineStr">
        <is>
          <t>HANA092005</t>
        </is>
      </c>
      <c r="H99" t="inlineStr">
        <is>
          <t>Abrechnung &amp; Faktura im IS-U</t>
        </is>
      </c>
      <c r="I99">
        <f>VLOOKUP(BPML[[#This Row],[Zugeordneter Hauptprozess]],Hauptprozesse[],3,FALSE)</f>
        <v/>
      </c>
      <c r="J99">
        <f>IF(ISERROR(VLOOKUP(BPML[[#This Row],[Subprozess]],BTT[Subprozess
(optionale Auswahl)],1,FALSE)),"nein","ja")</f>
        <v/>
      </c>
    </row>
    <row r="100">
      <c r="F100" t="inlineStr">
        <is>
          <t>Berichte zur Hochrechnung</t>
        </is>
      </c>
      <c r="G100" t="inlineStr">
        <is>
          <t>HANA094502</t>
        </is>
      </c>
      <c r="H100" t="inlineStr">
        <is>
          <t>Auswertungen/Reporting Hauptleistung</t>
        </is>
      </c>
      <c r="I100">
        <f>VLOOKUP(BPML[[#This Row],[Zugeordneter Hauptprozess]],Hauptprozesse[],3,FALSE)</f>
        <v/>
      </c>
      <c r="J100">
        <f>IF(ISERROR(VLOOKUP(BPML[[#This Row],[Subprozess]],BTT[Subprozess
(optionale Auswahl)],1,FALSE)),"nein","ja")</f>
        <v/>
      </c>
    </row>
    <row r="101">
      <c r="F101" t="inlineStr">
        <is>
          <t>Zuarbeiten Monats- und Jahresabschluss</t>
        </is>
      </c>
      <c r="G101" t="inlineStr">
        <is>
          <t>HANA094503</t>
        </is>
      </c>
      <c r="H101" t="inlineStr">
        <is>
          <t>Auswertungen/Reporting Hauptleistung</t>
        </is>
      </c>
      <c r="I101">
        <f>VLOOKUP(BPML[[#This Row],[Zugeordneter Hauptprozess]],Hauptprozesse[],3,FALSE)</f>
        <v/>
      </c>
      <c r="J101">
        <f>IF(ISERROR(VLOOKUP(BPML[[#This Row],[Subprozess]],BTT[Subprozess
(optionale Auswahl)],1,FALSE)),"nein","ja")</f>
        <v/>
      </c>
    </row>
    <row r="102">
      <c r="F102" t="inlineStr">
        <is>
          <t>Hauptleistungsreporting</t>
        </is>
      </c>
      <c r="G102" t="inlineStr">
        <is>
          <t>HANA094504</t>
        </is>
      </c>
      <c r="H102" t="inlineStr">
        <is>
          <t>Auswertungen/Reporting Hauptleistung</t>
        </is>
      </c>
      <c r="I102">
        <f>VLOOKUP(BPML[[#This Row],[Zugeordneter Hauptprozess]],Hauptprozesse[],3,FALSE)</f>
        <v/>
      </c>
      <c r="J102">
        <f>IF(ISERROR(VLOOKUP(BPML[[#This Row],[Subprozess]],BTT[Subprozess
(optionale Auswahl)],1,FALSE)),"nein","ja")</f>
        <v/>
      </c>
    </row>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sheetData>
  <pageMargins left="0.7" right="0.7" top="0.787401575" bottom="0.787401575" header="0.3" footer="0.3"/>
  <pageSetup orientation="portrait" paperSize="9"/>
  <tableParts count="2">
    <tablePart r:id="rId1"/>
    <tablePart r:id="rId2"/>
  </tableParts>
</worksheet>
</file>

<file path=xl/worksheets/sheet4.xml><?xml version="1.0" encoding="utf-8"?>
<worksheet xmlns:r="http://schemas.openxmlformats.org/officeDocument/2006/relationships" xmlns="http://schemas.openxmlformats.org/spreadsheetml/2006/main">
  <sheetPr codeName="Tabelle4">
    <outlinePr summaryBelow="1" summaryRight="1"/>
    <pageSetUpPr/>
  </sheetPr>
  <dimension ref="A1:G4278"/>
  <sheetViews>
    <sheetView workbookViewId="0">
      <selection activeCell="B37" sqref="B37"/>
    </sheetView>
  </sheetViews>
  <sheetFormatPr baseColWidth="10" defaultColWidth="11.42578125" defaultRowHeight="15"/>
  <cols>
    <col width="26" bestFit="1" customWidth="1" min="1" max="1"/>
    <col width="38.42578125" bestFit="1" customWidth="1" min="2" max="2"/>
    <col width="29.28515625" bestFit="1" customWidth="1" min="4" max="4"/>
    <col width="17.42578125" bestFit="1" customWidth="1" min="6" max="6"/>
    <col width="69.85546875" bestFit="1" customWidth="1" min="7" max="7"/>
  </cols>
  <sheetData>
    <row r="1">
      <c r="A1" t="inlineStr">
        <is>
          <t>Transaktionen</t>
        </is>
      </c>
      <c r="B1" t="inlineStr">
        <is>
          <t>Langtext</t>
        </is>
      </c>
      <c r="C1" t="inlineStr">
        <is>
          <t>Modul</t>
        </is>
      </c>
      <c r="D1" t="inlineStr">
        <is>
          <t>Anzahl Nutzungen (2022+2023)</t>
        </is>
      </c>
      <c r="E1" t="inlineStr">
        <is>
          <t>Tasktyp</t>
        </is>
      </c>
      <c r="F1" t="inlineStr">
        <is>
          <t>verwendet in BTT</t>
        </is>
      </c>
      <c r="G1" t="inlineStr">
        <is>
          <t>Bemerkungen</t>
        </is>
      </c>
    </row>
    <row r="2">
      <c r="A2" t="inlineStr">
        <is>
          <t>/HOAG/AAAZ</t>
        </is>
      </c>
      <c r="B2" t="inlineStr">
        <is>
          <t>Avise: Avisanzeige</t>
        </is>
      </c>
      <c r="C2" t="inlineStr">
        <is>
          <t>FI</t>
        </is>
      </c>
      <c r="D2" s="5" t="n">
        <v>852</v>
      </c>
      <c r="E2" t="inlineStr">
        <is>
          <t>DIALOG</t>
        </is>
      </c>
      <c r="F2">
        <f>IF(ISERROR(VLOOKUP(Transaktionen[[#This Row],[Transaktionen]],BTT[Verwendete Transaktion (Pflichtauswahl)],1,FALSE)),"nein","ja")</f>
        <v/>
      </c>
    </row>
    <row r="3">
      <c r="A3" t="inlineStr">
        <is>
          <t>/HOAG/AABA</t>
        </is>
      </c>
      <c r="B3" t="inlineStr">
        <is>
          <t>Avise: Buchungseinstellungen</t>
        </is>
      </c>
      <c r="C3" t="inlineStr">
        <is>
          <t>FI</t>
        </is>
      </c>
      <c r="D3" s="5" t="n">
        <v>76</v>
      </c>
      <c r="E3" t="inlineStr">
        <is>
          <t>DIALOG</t>
        </is>
      </c>
      <c r="F3">
        <f>IF(ISERROR(VLOOKUP(Transaktionen[[#This Row],[Transaktionen]],BTT[Verwendete Transaktion (Pflichtauswahl)],1,FALSE)),"nein","ja")</f>
        <v/>
      </c>
    </row>
    <row r="4">
      <c r="A4" t="inlineStr">
        <is>
          <t>/HOAG/AAEC</t>
        </is>
      </c>
      <c r="B4" t="inlineStr">
        <is>
          <t>Avise: Rücknahme Exporteintr.</t>
        </is>
      </c>
      <c r="C4" t="inlineStr">
        <is>
          <t>FI</t>
        </is>
      </c>
      <c r="D4" s="5" t="n">
        <v>3</v>
      </c>
      <c r="E4" t="inlineStr"/>
      <c r="F4">
        <f>IF(ISERROR(VLOOKUP(Transaktionen[[#This Row],[Transaktionen]],BTT[Verwendete Transaktion (Pflichtauswahl)],1,FALSE)),"nein","ja")</f>
        <v/>
      </c>
    </row>
    <row r="5">
      <c r="A5" t="inlineStr">
        <is>
          <t>/HOAG/AAEI</t>
        </is>
      </c>
      <c r="B5" t="inlineStr">
        <is>
          <t>Avise: Dateiexport IS-U</t>
        </is>
      </c>
      <c r="C5" t="inlineStr">
        <is>
          <t>FI</t>
        </is>
      </c>
      <c r="D5" s="5" t="n">
        <v>1365</v>
      </c>
      <c r="E5" t="inlineStr">
        <is>
          <t>DIALOG</t>
        </is>
      </c>
      <c r="F5">
        <f>IF(ISERROR(VLOOKUP(Transaktionen[[#This Row],[Transaktionen]],BTT[Verwendete Transaktion (Pflichtauswahl)],1,FALSE)),"nein","ja")</f>
        <v/>
      </c>
    </row>
    <row r="6">
      <c r="A6" t="inlineStr">
        <is>
          <t>/HOAG/AAEXPSD</t>
        </is>
      </c>
      <c r="B6" t="inlineStr">
        <is>
          <t>Avise: Stammdatenexport</t>
        </is>
      </c>
      <c r="C6" t="inlineStr">
        <is>
          <t>FI</t>
        </is>
      </c>
      <c r="D6" s="5" t="n">
        <v>54</v>
      </c>
      <c r="E6" t="inlineStr"/>
      <c r="F6">
        <f>IF(ISERROR(VLOOKUP(Transaktionen[[#This Row],[Transaktionen]],BTT[Verwendete Transaktion (Pflichtauswahl)],1,FALSE)),"nein","ja")</f>
        <v/>
      </c>
    </row>
    <row r="7">
      <c r="A7" t="inlineStr">
        <is>
          <t>/HOAG/AAFE</t>
        </is>
      </c>
      <c r="B7" t="inlineStr">
        <is>
          <t>Avise: Flexibler Export</t>
        </is>
      </c>
      <c r="C7" t="inlineStr">
        <is>
          <t>FI</t>
        </is>
      </c>
      <c r="D7" s="5" t="n">
        <v>90</v>
      </c>
      <c r="E7" t="inlineStr">
        <is>
          <t>DIALOG</t>
        </is>
      </c>
      <c r="F7">
        <f>IF(ISERROR(VLOOKUP(Transaktionen[[#This Row],[Transaktionen]],BTT[Verwendete Transaktion (Pflichtauswahl)],1,FALSE)),"nein","ja")</f>
        <v/>
      </c>
    </row>
    <row r="8">
      <c r="A8" t="inlineStr">
        <is>
          <t>/HOAG/AALD</t>
        </is>
      </c>
      <c r="B8" t="inlineStr">
        <is>
          <t>Avise: Avise löschen (Dialog)</t>
        </is>
      </c>
      <c r="C8" t="inlineStr">
        <is>
          <t>FI</t>
        </is>
      </c>
      <c r="D8" s="5" t="n">
        <v>363</v>
      </c>
      <c r="E8" t="inlineStr">
        <is>
          <t>DIALOG</t>
        </is>
      </c>
      <c r="F8">
        <f>IF(ISERROR(VLOOKUP(Transaktionen[[#This Row],[Transaktionen]],BTT[Verwendete Transaktion (Pflichtauswahl)],1,FALSE)),"nein","ja")</f>
        <v/>
      </c>
    </row>
    <row r="9">
      <c r="A9" t="inlineStr">
        <is>
          <t>/HOAG/AAMO</t>
        </is>
      </c>
      <c r="B9" t="inlineStr">
        <is>
          <t>AutoBank: Avismonitor</t>
        </is>
      </c>
      <c r="C9" t="inlineStr">
        <is>
          <t>FI</t>
        </is>
      </c>
      <c r="D9" s="5" t="n">
        <v>366</v>
      </c>
      <c r="E9" t="inlineStr">
        <is>
          <t>DIALOG</t>
        </is>
      </c>
      <c r="F9">
        <f>IF(ISERROR(VLOOKUP(Transaktionen[[#This Row],[Transaktionen]],BTT[Verwendete Transaktion (Pflichtauswahl)],1,FALSE)),"nein","ja")</f>
        <v/>
      </c>
    </row>
    <row r="10">
      <c r="A10" t="inlineStr">
        <is>
          <t>/HOAG/AAPB</t>
        </is>
      </c>
      <c r="B10" t="inlineStr">
        <is>
          <t>Avise: Parameter für autom. Import</t>
        </is>
      </c>
      <c r="C10" t="inlineStr">
        <is>
          <t>FI</t>
        </is>
      </c>
      <c r="D10" s="5" t="n">
        <v>16</v>
      </c>
      <c r="E10" t="inlineStr">
        <is>
          <t>DIALOG</t>
        </is>
      </c>
      <c r="F10">
        <f>IF(ISERROR(VLOOKUP(Transaktionen[[#This Row],[Transaktionen]],BTT[Verwendete Transaktion (Pflichtauswahl)],1,FALSE)),"nein","ja")</f>
        <v/>
      </c>
    </row>
    <row r="11">
      <c r="A11" t="inlineStr">
        <is>
          <t>/HOAG/AAPP</t>
        </is>
      </c>
      <c r="B11" t="inlineStr">
        <is>
          <t>Avise: Nachbearbeitung</t>
        </is>
      </c>
      <c r="C11" t="inlineStr">
        <is>
          <t>FI</t>
        </is>
      </c>
      <c r="D11" s="5" t="n">
        <v>14460</v>
      </c>
      <c r="E11" t="inlineStr">
        <is>
          <t>DIALOG</t>
        </is>
      </c>
      <c r="F11">
        <f>IF(ISERROR(VLOOKUP(Transaktionen[[#This Row],[Transaktionen]],BTT[Verwendete Transaktion (Pflichtauswahl)],1,FALSE)),"nein","ja")</f>
        <v/>
      </c>
    </row>
    <row r="12">
      <c r="A12" t="inlineStr">
        <is>
          <t>/HOAG/AAR_STAT</t>
        </is>
      </c>
      <c r="B12" t="inlineStr">
        <is>
          <t>Avise: Kontierungs-Statistik</t>
        </is>
      </c>
      <c r="C12" t="inlineStr">
        <is>
          <t>FI</t>
        </is>
      </c>
      <c r="D12" s="5" t="inlineStr"/>
      <c r="E12" t="inlineStr"/>
      <c r="F12">
        <f>IF(ISERROR(VLOOKUP(Transaktionen[[#This Row],[Transaktionen]],BTT[Verwendete Transaktion (Pflichtauswahl)],1,FALSE)),"nein","ja")</f>
        <v/>
      </c>
      <c r="G12" t="inlineStr">
        <is>
          <t>in neuester Auswertung von Steffen nicht mehr vorhanden</t>
        </is>
      </c>
    </row>
    <row r="13">
      <c r="A13" t="inlineStr">
        <is>
          <t>/HOAG/AARE</t>
        </is>
      </c>
      <c r="B13" t="inlineStr">
        <is>
          <t>Avise: Regulierer</t>
        </is>
      </c>
      <c r="C13" t="inlineStr">
        <is>
          <t>FI</t>
        </is>
      </c>
      <c r="D13" s="5" t="n">
        <v>390</v>
      </c>
      <c r="E13" t="inlineStr">
        <is>
          <t>DIALOG</t>
        </is>
      </c>
      <c r="F13">
        <f>IF(ISERROR(VLOOKUP(Transaktionen[[#This Row],[Transaktionen]],BTT[Verwendete Transaktion (Pflichtauswahl)],1,FALSE)),"nein","ja")</f>
        <v/>
      </c>
    </row>
    <row r="14">
      <c r="A14" t="inlineStr">
        <is>
          <t>/HOAG/AASC</t>
        </is>
      </c>
      <c r="B14" t="inlineStr">
        <is>
          <t>Avise: Systemcustomizing</t>
        </is>
      </c>
      <c r="C14" t="inlineStr">
        <is>
          <t>FI</t>
        </is>
      </c>
      <c r="D14" s="5" t="n">
        <v>106</v>
      </c>
      <c r="E14" t="inlineStr">
        <is>
          <t>DIALOG</t>
        </is>
      </c>
      <c r="F14">
        <f>IF(ISERROR(VLOOKUP(Transaktionen[[#This Row],[Transaktionen]],BTT[Verwendete Transaktion (Pflichtauswahl)],1,FALSE)),"nein","ja")</f>
        <v/>
      </c>
    </row>
    <row r="15">
      <c r="A15" t="inlineStr">
        <is>
          <t>/HOAG/AASE</t>
        </is>
      </c>
      <c r="B15" t="inlineStr">
        <is>
          <t>Avise: Schnellerfassung</t>
        </is>
      </c>
      <c r="C15" t="inlineStr">
        <is>
          <t>FI</t>
        </is>
      </c>
      <c r="D15" s="5" t="n">
        <v>4307</v>
      </c>
      <c r="E15" t="inlineStr">
        <is>
          <t>DIALOG</t>
        </is>
      </c>
      <c r="F15">
        <f>IF(ISERROR(VLOOKUP(Transaktionen[[#This Row],[Transaktionen]],BTT[Verwendete Transaktion (Pflichtauswahl)],1,FALSE)),"nein","ja")</f>
        <v/>
      </c>
    </row>
    <row r="16">
      <c r="A16" t="inlineStr">
        <is>
          <t>/HOAG/AB_NUTZER</t>
        </is>
      </c>
      <c r="B16" t="inlineStr">
        <is>
          <t>Autobank: Benutzereinstellungen</t>
        </is>
      </c>
      <c r="C16" t="inlineStr">
        <is>
          <t>FI</t>
        </is>
      </c>
      <c r="D16" s="5" t="n">
        <v>58</v>
      </c>
      <c r="E16" t="inlineStr">
        <is>
          <t>DIALOG</t>
        </is>
      </c>
      <c r="F16">
        <f>IF(ISERROR(VLOOKUP(Transaktionen[[#This Row],[Transaktionen]],BTT[Verwendete Transaktion (Pflichtauswahl)],1,FALSE)),"nein","ja")</f>
        <v/>
      </c>
    </row>
    <row r="17">
      <c r="A17" t="inlineStr">
        <is>
          <t>/HOAG/ABAJ</t>
        </is>
      </c>
      <c r="B17" t="inlineStr">
        <is>
          <t>AutoBank: Anzeigen IS-U Dateijournal</t>
        </is>
      </c>
      <c r="C17" t="inlineStr">
        <is>
          <t>FI</t>
        </is>
      </c>
      <c r="D17" s="5" t="n">
        <v>14501</v>
      </c>
      <c r="E17" t="inlineStr">
        <is>
          <t>DIALOG</t>
        </is>
      </c>
      <c r="F17">
        <f>IF(ISERROR(VLOOKUP(Transaktionen[[#This Row],[Transaktionen]],BTT[Verwendete Transaktion (Pflichtauswahl)],1,FALSE)),"nein","ja")</f>
        <v/>
      </c>
    </row>
    <row r="18">
      <c r="A18" t="inlineStr">
        <is>
          <t>/HOAG/ABCU</t>
        </is>
      </c>
      <c r="B18" t="inlineStr">
        <is>
          <t>Einstellungen Umsetzungstabelle</t>
        </is>
      </c>
      <c r="C18" t="inlineStr">
        <is>
          <t>FI</t>
        </is>
      </c>
      <c r="D18" s="5" t="n">
        <v>96</v>
      </c>
      <c r="E18" t="inlineStr">
        <is>
          <t>DIALOG</t>
        </is>
      </c>
      <c r="F18">
        <f>IF(ISERROR(VLOOKUP(Transaktionen[[#This Row],[Transaktionen]],BTT[Verwendete Transaktion (Pflichtauswahl)],1,FALSE)),"nein","ja")</f>
        <v/>
      </c>
    </row>
    <row r="19">
      <c r="A19" t="inlineStr">
        <is>
          <t>/HOAG/ABEP</t>
        </is>
      </c>
      <c r="B19" t="inlineStr">
        <is>
          <t>AutoBank: Exportprofile, -sequenzen</t>
        </is>
      </c>
      <c r="C19" t="inlineStr">
        <is>
          <t>FI</t>
        </is>
      </c>
      <c r="D19" s="5" t="n">
        <v>740</v>
      </c>
      <c r="E19" t="inlineStr">
        <is>
          <t>DIALOG</t>
        </is>
      </c>
      <c r="F19">
        <f>IF(ISERROR(VLOOKUP(Transaktionen[[#This Row],[Transaktionen]],BTT[Verwendete Transaktion (Pflichtauswahl)],1,FALSE)),"nein","ja")</f>
        <v/>
      </c>
    </row>
    <row r="20">
      <c r="A20" t="inlineStr">
        <is>
          <t>/HOAG/ABFF</t>
        </is>
      </c>
      <c r="B20" t="inlineStr">
        <is>
          <t>Funktionsbausteine definieren</t>
        </is>
      </c>
      <c r="C20" t="inlineStr">
        <is>
          <t>FI</t>
        </is>
      </c>
      <c r="D20" s="5" t="n">
        <v>198</v>
      </c>
      <c r="E20" t="inlineStr">
        <is>
          <t>DIALOG</t>
        </is>
      </c>
      <c r="F20">
        <f>IF(ISERROR(VLOOKUP(Transaktionen[[#This Row],[Transaktionen]],BTT[Verwendete Transaktion (Pflichtauswahl)],1,FALSE)),"nein","ja")</f>
        <v/>
      </c>
    </row>
    <row r="21">
      <c r="A21" t="inlineStr">
        <is>
          <t>/HOAG/ABIDM</t>
        </is>
      </c>
      <c r="B21" t="inlineStr">
        <is>
          <t>Autobank: Intraday Monitor</t>
        </is>
      </c>
      <c r="C21" t="inlineStr">
        <is>
          <t>FI</t>
        </is>
      </c>
      <c r="D21" s="5" t="n">
        <v>6</v>
      </c>
      <c r="E21" t="inlineStr">
        <is>
          <t>DIALOG</t>
        </is>
      </c>
      <c r="F21">
        <f>IF(ISERROR(VLOOKUP(Transaktionen[[#This Row],[Transaktionen]],BTT[Verwendete Transaktion (Pflichtauswahl)],1,FALSE)),"nein","ja")</f>
        <v/>
      </c>
    </row>
    <row r="22">
      <c r="A22" t="inlineStr">
        <is>
          <t>/HOAG/ABOB</t>
        </is>
      </c>
      <c r="B22" t="inlineStr">
        <is>
          <t>AutoBank: Ordnungsbegriffe Reporting</t>
        </is>
      </c>
      <c r="C22" t="inlineStr">
        <is>
          <t>FI</t>
        </is>
      </c>
      <c r="D22" s="5" t="n">
        <v>103</v>
      </c>
      <c r="E22" t="inlineStr">
        <is>
          <t>DIALOG</t>
        </is>
      </c>
      <c r="F22">
        <f>IF(ISERROR(VLOOKUP(Transaktionen[[#This Row],[Transaktionen]],BTT[Verwendete Transaktion (Pflichtauswahl)],1,FALSE)),"nein","ja")</f>
        <v/>
      </c>
    </row>
    <row r="23">
      <c r="A23" t="inlineStr">
        <is>
          <t>/HOAG/ABPS</t>
        </is>
      </c>
      <c r="B23" t="inlineStr">
        <is>
          <t>AutoBank: Prüfsequenzen</t>
        </is>
      </c>
      <c r="C23" t="inlineStr">
        <is>
          <t>FI</t>
        </is>
      </c>
      <c r="D23" s="5" t="n">
        <v>6</v>
      </c>
      <c r="E23" t="inlineStr"/>
      <c r="F23">
        <f>IF(ISERROR(VLOOKUP(Transaktionen[[#This Row],[Transaktionen]],BTT[Verwendete Transaktion (Pflichtauswahl)],1,FALSE)),"nein","ja")</f>
        <v/>
      </c>
    </row>
    <row r="24">
      <c r="A24" t="inlineStr">
        <is>
          <t>/HOAG/ABSA</t>
        </is>
      </c>
      <c r="B24" t="inlineStr">
        <is>
          <t>Smart Maint. FF-Abgl.fld.</t>
        </is>
      </c>
      <c r="C24" t="inlineStr">
        <is>
          <t>FI</t>
        </is>
      </c>
      <c r="D24" s="5" t="n">
        <v>18</v>
      </c>
      <c r="E24" t="inlineStr">
        <is>
          <t>DIALOG</t>
        </is>
      </c>
      <c r="F24">
        <f>IF(ISERROR(VLOOKUP(Transaktionen[[#This Row],[Transaktionen]],BTT[Verwendete Transaktion (Pflichtauswahl)],1,FALSE)),"nein","ja")</f>
        <v/>
      </c>
    </row>
    <row r="25">
      <c r="A25" t="inlineStr">
        <is>
          <t>/HOAG/ABUI</t>
        </is>
      </c>
      <c r="B25" t="inlineStr">
        <is>
          <t>Importprogramm zur Umsetzungstabelle</t>
        </is>
      </c>
      <c r="C25" t="inlineStr">
        <is>
          <t>FI</t>
        </is>
      </c>
      <c r="D25" s="5" t="n">
        <v>2727</v>
      </c>
      <c r="E25" t="inlineStr">
        <is>
          <t>DIALOG</t>
        </is>
      </c>
      <c r="F25">
        <f>IF(ISERROR(VLOOKUP(Transaktionen[[#This Row],[Transaktionen]],BTT[Verwendete Transaktion (Pflichtauswahl)],1,FALSE)),"nein","ja")</f>
        <v/>
      </c>
    </row>
    <row r="26">
      <c r="A26" t="inlineStr">
        <is>
          <t>/HOAG/ABUM</t>
        </is>
      </c>
      <c r="B26" t="inlineStr">
        <is>
          <t>Autobank: Umsetzungstabelle (Werte)</t>
        </is>
      </c>
      <c r="C26" t="inlineStr">
        <is>
          <t>FI</t>
        </is>
      </c>
      <c r="D26" s="5" t="n">
        <v>10394</v>
      </c>
      <c r="E26" t="inlineStr">
        <is>
          <t>DIALOG</t>
        </is>
      </c>
      <c r="F26">
        <f>IF(ISERROR(VLOOKUP(Transaktionen[[#This Row],[Transaktionen]],BTT[Verwendete Transaktion (Pflichtauswahl)],1,FALSE)),"nein","ja")</f>
        <v/>
      </c>
    </row>
    <row r="27">
      <c r="A27" t="inlineStr">
        <is>
          <t>/HOAG/ABUO</t>
        </is>
      </c>
      <c r="B27" t="inlineStr">
        <is>
          <t>Einstell. zur Umsetzung über OP</t>
        </is>
      </c>
      <c r="C27" t="inlineStr">
        <is>
          <t>FI</t>
        </is>
      </c>
      <c r="D27" s="5" t="n">
        <v>6</v>
      </c>
      <c r="E27" t="inlineStr"/>
      <c r="F27">
        <f>IF(ISERROR(VLOOKUP(Transaktionen[[#This Row],[Transaktionen]],BTT[Verwendete Transaktion (Pflichtauswahl)],1,FALSE)),"nein","ja")</f>
        <v/>
      </c>
    </row>
    <row r="28">
      <c r="A28" t="inlineStr">
        <is>
          <t>/HOAG/ABUP</t>
        </is>
      </c>
      <c r="B28" t="inlineStr">
        <is>
          <t>Autobank: Updatestep-Protokoll</t>
        </is>
      </c>
      <c r="C28" t="inlineStr">
        <is>
          <t>FI</t>
        </is>
      </c>
      <c r="D28" s="5" t="n">
        <v>4</v>
      </c>
      <c r="E28" t="inlineStr">
        <is>
          <t>DIALOG</t>
        </is>
      </c>
      <c r="F28">
        <f>IF(ISERROR(VLOOKUP(Transaktionen[[#This Row],[Transaktionen]],BTT[Verwendete Transaktion (Pflichtauswahl)],1,FALSE)),"nein","ja")</f>
        <v/>
      </c>
    </row>
    <row r="29">
      <c r="A29" t="inlineStr">
        <is>
          <t>/HOAG/ABUPD</t>
        </is>
      </c>
      <c r="B29" t="inlineStr">
        <is>
          <t>Datenbank-Update</t>
        </is>
      </c>
      <c r="C29" t="inlineStr">
        <is>
          <t>FI</t>
        </is>
      </c>
      <c r="D29" s="5" t="n">
        <v>24</v>
      </c>
      <c r="E29" t="inlineStr">
        <is>
          <t>DIALOG</t>
        </is>
      </c>
      <c r="F29">
        <f>IF(ISERROR(VLOOKUP(Transaktionen[[#This Row],[Transaktionen]],BTT[Verwendete Transaktion (Pflichtauswahl)],1,FALSE)),"nein","ja")</f>
        <v/>
      </c>
    </row>
    <row r="30">
      <c r="A30" t="inlineStr">
        <is>
          <t>/HOAG/AK_CHECK_ML</t>
        </is>
      </c>
      <c r="B30" t="inlineStr">
        <is>
          <t>Prüfung Geldwäsche</t>
        </is>
      </c>
      <c r="C30" t="inlineStr">
        <is>
          <t>FI</t>
        </is>
      </c>
      <c r="D30" s="5" t="n">
        <v>18</v>
      </c>
      <c r="E30" t="inlineStr"/>
      <c r="F30">
        <f>IF(ISERROR(VLOOKUP(Transaktionen[[#This Row],[Transaktionen]],BTT[Verwendete Transaktion (Pflichtauswahl)],1,FALSE)),"nein","ja")</f>
        <v/>
      </c>
    </row>
    <row r="31">
      <c r="A31" t="inlineStr">
        <is>
          <t>/HOAG/AK_KONSISTENZ</t>
        </is>
      </c>
      <c r="B31" t="inlineStr">
        <is>
          <t>Kontoauszüge: Belegkonsistenzprüfung</t>
        </is>
      </c>
      <c r="C31" t="inlineStr">
        <is>
          <t>FI</t>
        </is>
      </c>
      <c r="D31" s="5" t="n">
        <v>70</v>
      </c>
      <c r="E31" t="inlineStr">
        <is>
          <t>DIALOG</t>
        </is>
      </c>
      <c r="F31">
        <f>IF(ISERROR(VLOOKUP(Transaktionen[[#This Row],[Transaktionen]],BTT[Verwendete Transaktion (Pflichtauswahl)],1,FALSE)),"nein","ja")</f>
        <v/>
      </c>
    </row>
    <row r="32">
      <c r="A32" t="inlineStr">
        <is>
          <t>/HOAG/AK_STATEP</t>
        </is>
      </c>
      <c r="B32" t="inlineStr">
        <is>
          <t>AK: Statistik - Kontoauszugspos.</t>
        </is>
      </c>
      <c r="C32" t="inlineStr">
        <is>
          <t>FI</t>
        </is>
      </c>
      <c r="D32" s="5" t="n">
        <v>595</v>
      </c>
      <c r="E32" t="inlineStr"/>
      <c r="F32">
        <f>IF(ISERROR(VLOOKUP(Transaktionen[[#This Row],[Transaktionen]],BTT[Verwendete Transaktion (Pflichtauswahl)],1,FALSE)),"nein","ja")</f>
        <v/>
      </c>
    </row>
    <row r="33">
      <c r="A33" t="inlineStr">
        <is>
          <t>/HOAG/AK_STATKO</t>
        </is>
      </c>
      <c r="B33" t="inlineStr">
        <is>
          <t>Kontoauszüge: Statistik-Kontoauszug</t>
        </is>
      </c>
      <c r="C33" t="inlineStr">
        <is>
          <t>FI</t>
        </is>
      </c>
      <c r="D33" s="5" t="n">
        <v>101</v>
      </c>
      <c r="E33" t="inlineStr">
        <is>
          <t>DIALOG</t>
        </is>
      </c>
      <c r="F33">
        <f>IF(ISERROR(VLOOKUP(Transaktionen[[#This Row],[Transaktionen]],BTT[Verwendete Transaktion (Pflichtauswahl)],1,FALSE)),"nein","ja")</f>
        <v/>
      </c>
    </row>
    <row r="34">
      <c r="A34" t="inlineStr">
        <is>
          <t>/HOAG/AKAA</t>
        </is>
      </c>
      <c r="B34" t="inlineStr">
        <is>
          <t>Kontoauszüge: Ausschl. Abs.bankverb.</t>
        </is>
      </c>
      <c r="C34" t="inlineStr">
        <is>
          <t>FI</t>
        </is>
      </c>
      <c r="D34" s="5" t="n">
        <v>484</v>
      </c>
      <c r="E34" t="inlineStr">
        <is>
          <t>DIALOG</t>
        </is>
      </c>
      <c r="F34">
        <f>IF(ISERROR(VLOOKUP(Transaktionen[[#This Row],[Transaktionen]],BTT[Verwendete Transaktion (Pflichtauswahl)],1,FALSE)),"nein","ja")</f>
        <v/>
      </c>
    </row>
    <row r="35">
      <c r="A35" t="inlineStr">
        <is>
          <t>/HOAG/AKAB</t>
        </is>
      </c>
      <c r="B35" t="inlineStr">
        <is>
          <t>Kontoauszüge: Absenderbankverbindung</t>
        </is>
      </c>
      <c r="C35" t="inlineStr">
        <is>
          <t>FI</t>
        </is>
      </c>
      <c r="D35" s="5" t="n">
        <v>778</v>
      </c>
      <c r="E35" t="inlineStr">
        <is>
          <t>DIALOG</t>
        </is>
      </c>
      <c r="F35">
        <f>IF(ISERROR(VLOOKUP(Transaktionen[[#This Row],[Transaktionen]],BTT[Verwendete Transaktion (Pflichtauswahl)],1,FALSE)),"nein","ja")</f>
        <v/>
      </c>
    </row>
    <row r="36">
      <c r="A36" t="inlineStr">
        <is>
          <t>/HOAG/AKAR</t>
        </is>
      </c>
      <c r="B36" t="inlineStr">
        <is>
          <t>Kontoauszüge: Restantenabstimmung</t>
        </is>
      </c>
      <c r="C36" t="inlineStr">
        <is>
          <t>FI</t>
        </is>
      </c>
      <c r="D36" s="5" t="n">
        <v>42</v>
      </c>
      <c r="E36" t="inlineStr"/>
      <c r="F36">
        <f>IF(ISERROR(VLOOKUP(Transaktionen[[#This Row],[Transaktionen]],BTT[Verwendete Transaktion (Pflichtauswahl)],1,FALSE)),"nein","ja")</f>
        <v/>
      </c>
    </row>
    <row r="37">
      <c r="A37" t="inlineStr">
        <is>
          <t>/HOAG/AKBA</t>
        </is>
      </c>
      <c r="B37" t="inlineStr">
        <is>
          <t>AK: Partnerbanken</t>
        </is>
      </c>
      <c r="C37" t="inlineStr">
        <is>
          <t>FI</t>
        </is>
      </c>
      <c r="D37" s="5" t="n">
        <v>12</v>
      </c>
      <c r="E37" t="inlineStr">
        <is>
          <t>DIALOG</t>
        </is>
      </c>
      <c r="F37">
        <f>IF(ISERROR(VLOOKUP(Transaktionen[[#This Row],[Transaktionen]],BTT[Verwendete Transaktion (Pflichtauswahl)],1,FALSE)),"nein","ja")</f>
        <v/>
      </c>
    </row>
    <row r="38">
      <c r="A38" t="inlineStr">
        <is>
          <t>/HOAG/AKBVMAN</t>
        </is>
      </c>
      <c r="B38" t="inlineStr">
        <is>
          <t>AK: Absenderbankverb. a. Kontoauszug</t>
        </is>
      </c>
      <c r="C38" t="inlineStr">
        <is>
          <t>FI</t>
        </is>
      </c>
      <c r="D38" s="5" t="inlineStr"/>
      <c r="E38" t="inlineStr"/>
      <c r="F38">
        <f>IF(ISERROR(VLOOKUP(Transaktionen[[#This Row],[Transaktionen]],BTT[Verwendete Transaktion (Pflichtauswahl)],1,FALSE)),"nein","ja")</f>
        <v/>
      </c>
      <c r="G38" t="inlineStr">
        <is>
          <t>in neuester Auswertung von Steffen nicht mehr vorhanden</t>
        </is>
      </c>
    </row>
    <row r="39">
      <c r="A39" t="inlineStr">
        <is>
          <t>/HOAG/AKDI</t>
        </is>
      </c>
      <c r="B39" t="inlineStr">
        <is>
          <t>Kontoauszüge: Nachbuchen Auszug</t>
        </is>
      </c>
      <c r="C39" t="inlineStr">
        <is>
          <t>FI</t>
        </is>
      </c>
      <c r="D39" s="5" t="n">
        <v>549</v>
      </c>
      <c r="E39" t="inlineStr">
        <is>
          <t>DIALOG</t>
        </is>
      </c>
      <c r="F39">
        <f>IF(ISERROR(VLOOKUP(Transaktionen[[#This Row],[Transaktionen]],BTT[Verwendete Transaktion (Pflichtauswahl)],1,FALSE)),"nein","ja")</f>
        <v/>
      </c>
    </row>
    <row r="40">
      <c r="A40" t="inlineStr">
        <is>
          <t>/HOAG/AKDT</t>
        </is>
      </c>
      <c r="B40" t="inlineStr">
        <is>
          <t>Kontoausz.: Prüfen Kontoauszugsdat.</t>
        </is>
      </c>
      <c r="C40" t="inlineStr">
        <is>
          <t>FI</t>
        </is>
      </c>
      <c r="D40" s="5" t="inlineStr"/>
      <c r="E40" t="inlineStr"/>
      <c r="F40">
        <f>IF(ISERROR(VLOOKUP(Transaktionen[[#This Row],[Transaktionen]],BTT[Verwendete Transaktion (Pflichtauswahl)],1,FALSE)),"nein","ja")</f>
        <v/>
      </c>
      <c r="G40" t="inlineStr">
        <is>
          <t>in neuester Auswertung von Steffen nicht mehr vorhanden</t>
        </is>
      </c>
    </row>
    <row r="41">
      <c r="A41" t="inlineStr">
        <is>
          <t>/HOAG/AKEC</t>
        </is>
      </c>
      <c r="B41" t="inlineStr">
        <is>
          <t>Kontoauszüge: Rücknahme Exporteintr.</t>
        </is>
      </c>
      <c r="C41" t="inlineStr">
        <is>
          <t>FI</t>
        </is>
      </c>
      <c r="D41" s="5" t="n">
        <v>14</v>
      </c>
      <c r="E41" t="inlineStr">
        <is>
          <t>DIALOG</t>
        </is>
      </c>
      <c r="F41">
        <f>IF(ISERROR(VLOOKUP(Transaktionen[[#This Row],[Transaktionen]],BTT[Verwendete Transaktion (Pflichtauswahl)],1,FALSE)),"nein","ja")</f>
        <v/>
      </c>
    </row>
    <row r="42">
      <c r="A42" t="inlineStr">
        <is>
          <t>/HOAG/AKEI</t>
        </is>
      </c>
      <c r="B42" t="inlineStr">
        <is>
          <t>Kontoauszüge: Dateiexport IS-U</t>
        </is>
      </c>
      <c r="C42" t="inlineStr">
        <is>
          <t>FI</t>
        </is>
      </c>
      <c r="D42" s="5" t="n">
        <v>11385</v>
      </c>
      <c r="E42" t="inlineStr">
        <is>
          <t>DIALOG</t>
        </is>
      </c>
      <c r="F42">
        <f>IF(ISERROR(VLOOKUP(Transaktionen[[#This Row],[Transaktionen]],BTT[Verwendete Transaktion (Pflichtauswahl)],1,FALSE)),"nein","ja")</f>
        <v/>
      </c>
    </row>
    <row r="43">
      <c r="A43" t="inlineStr">
        <is>
          <t>/HOAG/AKEXPSD</t>
        </is>
      </c>
      <c r="B43" t="inlineStr">
        <is>
          <t>Kontoauszüge: Stammdatenexport</t>
        </is>
      </c>
      <c r="C43" t="inlineStr">
        <is>
          <t>FI</t>
        </is>
      </c>
      <c r="D43" s="5" t="n">
        <v>630</v>
      </c>
      <c r="E43" t="inlineStr"/>
      <c r="F43">
        <f>IF(ISERROR(VLOOKUP(Transaktionen[[#This Row],[Transaktionen]],BTT[Verwendete Transaktion (Pflichtauswahl)],1,FALSE)),"nein","ja")</f>
        <v/>
      </c>
    </row>
    <row r="44">
      <c r="A44" t="inlineStr">
        <is>
          <t>/HOAG/AKF1</t>
        </is>
      </c>
      <c r="B44" t="inlineStr">
        <is>
          <t>Kontoauszüge:Feinfilter "Wertesuche"</t>
        </is>
      </c>
      <c r="C44" t="inlineStr">
        <is>
          <t>FI</t>
        </is>
      </c>
      <c r="D44" s="5" t="n">
        <v>9592</v>
      </c>
      <c r="E44" t="inlineStr">
        <is>
          <t>DIALOG</t>
        </is>
      </c>
      <c r="F44">
        <f>IF(ISERROR(VLOOKUP(Transaktionen[[#This Row],[Transaktionen]],BTT[Verwendete Transaktion (Pflichtauswahl)],1,FALSE)),"nein","ja")</f>
        <v/>
      </c>
    </row>
    <row r="45">
      <c r="A45" t="inlineStr">
        <is>
          <t>/HOAG/AKF1_AW</t>
        </is>
      </c>
      <c r="B45" t="inlineStr">
        <is>
          <t>Kontoauszüge:Feinfilter "Wertesuche"</t>
        </is>
      </c>
      <c r="C45" t="inlineStr">
        <is>
          <t>FI</t>
        </is>
      </c>
      <c r="D45" s="5" t="inlineStr"/>
      <c r="E45" t="inlineStr"/>
      <c r="F45">
        <f>IF(ISERROR(VLOOKUP(Transaktionen[[#This Row],[Transaktionen]],BTT[Verwendete Transaktion (Pflichtauswahl)],1,FALSE)),"nein","ja")</f>
        <v/>
      </c>
      <c r="G45" t="inlineStr">
        <is>
          <t>in neuester Auswertung von Steffen nicht mehr vorhanden</t>
        </is>
      </c>
    </row>
    <row r="46">
      <c r="A46" t="inlineStr">
        <is>
          <t>/HOAG/AKF2</t>
        </is>
      </c>
      <c r="B46" t="inlineStr">
        <is>
          <t>Kontoausz.:Feinfilter "Absenderbank"</t>
        </is>
      </c>
      <c r="C46" t="inlineStr">
        <is>
          <t>FI</t>
        </is>
      </c>
      <c r="D46" s="5" t="n">
        <v>282</v>
      </c>
      <c r="E46" t="inlineStr">
        <is>
          <t>DIALOG</t>
        </is>
      </c>
      <c r="F46">
        <f>IF(ISERROR(VLOOKUP(Transaktionen[[#This Row],[Transaktionen]],BTT[Verwendete Transaktion (Pflichtauswahl)],1,FALSE)),"nein","ja")</f>
        <v/>
      </c>
    </row>
    <row r="47">
      <c r="A47" t="inlineStr">
        <is>
          <t>/HOAG/AKF2_AW</t>
        </is>
      </c>
      <c r="B47" t="inlineStr">
        <is>
          <t>Kontoausz.:Feinfilter "Absenderbank"</t>
        </is>
      </c>
      <c r="C47" t="inlineStr">
        <is>
          <t>FI</t>
        </is>
      </c>
      <c r="D47" s="5" t="inlineStr"/>
      <c r="E47" t="inlineStr"/>
      <c r="F47">
        <f>IF(ISERROR(VLOOKUP(Transaktionen[[#This Row],[Transaktionen]],BTT[Verwendete Transaktion (Pflichtauswahl)],1,FALSE)),"nein","ja")</f>
        <v/>
      </c>
      <c r="G47" t="inlineStr">
        <is>
          <t>in neuester Auswertung von Steffen nicht mehr vorhanden</t>
        </is>
      </c>
    </row>
    <row r="48">
      <c r="A48" t="inlineStr">
        <is>
          <t>/HOAG/AKF3</t>
        </is>
      </c>
      <c r="B48" t="inlineStr">
        <is>
          <t>Kontoausz.: Feinfilter "OP-Abgleich"</t>
        </is>
      </c>
      <c r="C48" t="inlineStr">
        <is>
          <t>FI</t>
        </is>
      </c>
      <c r="D48" s="5" t="n">
        <v>9781</v>
      </c>
      <c r="E48" t="inlineStr">
        <is>
          <t>DIALOG</t>
        </is>
      </c>
      <c r="F48">
        <f>IF(ISERROR(VLOOKUP(Transaktionen[[#This Row],[Transaktionen]],BTT[Verwendete Transaktion (Pflichtauswahl)],1,FALSE)),"nein","ja")</f>
        <v/>
      </c>
    </row>
    <row r="49">
      <c r="A49" t="inlineStr">
        <is>
          <t>/HOAG/AKF3_AW</t>
        </is>
      </c>
      <c r="B49" t="inlineStr">
        <is>
          <t>Kontoausz.: Feinfilter "OP-Abgleich"</t>
        </is>
      </c>
      <c r="C49" t="inlineStr">
        <is>
          <t>FI</t>
        </is>
      </c>
      <c r="D49" s="5" t="inlineStr"/>
      <c r="E49" t="inlineStr"/>
      <c r="F49">
        <f>IF(ISERROR(VLOOKUP(Transaktionen[[#This Row],[Transaktionen]],BTT[Verwendete Transaktion (Pflichtauswahl)],1,FALSE)),"nein","ja")</f>
        <v/>
      </c>
      <c r="G49" t="inlineStr">
        <is>
          <t>in neuester Auswertung von Steffen nicht mehr vorhanden</t>
        </is>
      </c>
    </row>
    <row r="50">
      <c r="A50" t="inlineStr">
        <is>
          <t>/HOAG/AKF4</t>
        </is>
      </c>
      <c r="B50" t="inlineStr">
        <is>
          <t>Kontoausz.:Feinfilter "Avisverknüpf"</t>
        </is>
      </c>
      <c r="C50" t="inlineStr">
        <is>
          <t>FI</t>
        </is>
      </c>
      <c r="D50" s="5" t="n">
        <v>30</v>
      </c>
      <c r="E50" t="inlineStr"/>
      <c r="F50">
        <f>IF(ISERROR(VLOOKUP(Transaktionen[[#This Row],[Transaktionen]],BTT[Verwendete Transaktion (Pflichtauswahl)],1,FALSE)),"nein","ja")</f>
        <v/>
      </c>
    </row>
    <row r="51">
      <c r="A51" t="inlineStr">
        <is>
          <t>/HOAG/AKF4_AW</t>
        </is>
      </c>
      <c r="B51" t="inlineStr">
        <is>
          <t>Kontoausz.:Feinfilter "Avisverknüpf"</t>
        </is>
      </c>
      <c r="C51" t="inlineStr">
        <is>
          <t>FI</t>
        </is>
      </c>
      <c r="D51" s="5" t="inlineStr"/>
      <c r="E51" t="inlineStr"/>
      <c r="F51">
        <f>IF(ISERROR(VLOOKUP(Transaktionen[[#This Row],[Transaktionen]],BTT[Verwendete Transaktion (Pflichtauswahl)],1,FALSE)),"nein","ja")</f>
        <v/>
      </c>
      <c r="G51" t="inlineStr">
        <is>
          <t>in neuester Auswertung von Steffen nicht mehr vorhanden</t>
        </is>
      </c>
    </row>
    <row r="52">
      <c r="A52" t="inlineStr">
        <is>
          <t>/HOAG/AKFB</t>
        </is>
      </c>
      <c r="B52" t="inlineStr">
        <is>
          <t>Kontoauszüge: Konsistenz - Report</t>
        </is>
      </c>
      <c r="C52" t="inlineStr">
        <is>
          <t>FI</t>
        </is>
      </c>
      <c r="D52" s="5" t="n">
        <v>193</v>
      </c>
      <c r="E52" t="inlineStr">
        <is>
          <t>DIALOG</t>
        </is>
      </c>
      <c r="F52">
        <f>IF(ISERROR(VLOOKUP(Transaktionen[[#This Row],[Transaktionen]],BTT[Verwendete Transaktion (Pflichtauswahl)],1,FALSE)),"nein","ja")</f>
        <v/>
      </c>
    </row>
    <row r="53">
      <c r="A53" t="inlineStr">
        <is>
          <t>/HOAG/AKFE</t>
        </is>
      </c>
      <c r="B53" t="inlineStr">
        <is>
          <t>Kontoauszüge: Flexibler Export</t>
        </is>
      </c>
      <c r="C53" t="inlineStr">
        <is>
          <t>FI</t>
        </is>
      </c>
      <c r="D53" s="5" t="inlineStr"/>
      <c r="E53" t="inlineStr"/>
      <c r="F53">
        <f>IF(ISERROR(VLOOKUP(Transaktionen[[#This Row],[Transaktionen]],BTT[Verwendete Transaktion (Pflichtauswahl)],1,FALSE)),"nein","ja")</f>
        <v/>
      </c>
      <c r="G53" t="inlineStr">
        <is>
          <t>in neuester Auswertung von Steffen nicht mehr vorhanden</t>
        </is>
      </c>
    </row>
    <row r="54">
      <c r="A54" t="inlineStr">
        <is>
          <t>/HOAG/AKGF</t>
        </is>
      </c>
      <c r="B54" t="inlineStr">
        <is>
          <t>Kontoauszüge: Grobfilter</t>
        </is>
      </c>
      <c r="C54" t="inlineStr">
        <is>
          <t>FI</t>
        </is>
      </c>
      <c r="D54" s="5" t="n">
        <v>58204</v>
      </c>
      <c r="E54" t="inlineStr">
        <is>
          <t>DIALOG</t>
        </is>
      </c>
      <c r="F54">
        <f>IF(ISERROR(VLOOKUP(Transaktionen[[#This Row],[Transaktionen]],BTT[Verwendete Transaktion (Pflichtauswahl)],1,FALSE)),"nein","ja")</f>
        <v/>
      </c>
    </row>
    <row r="55">
      <c r="A55" t="inlineStr">
        <is>
          <t>/HOAG/AKGF_AW</t>
        </is>
      </c>
      <c r="B55" t="inlineStr">
        <is>
          <t>Kontoauszüge: Grobfilter</t>
        </is>
      </c>
      <c r="C55" t="inlineStr">
        <is>
          <t>FI</t>
        </is>
      </c>
      <c r="D55" s="5" t="inlineStr"/>
      <c r="E55" t="inlineStr"/>
      <c r="F55">
        <f>IF(ISERROR(VLOOKUP(Transaktionen[[#This Row],[Transaktionen]],BTT[Verwendete Transaktion (Pflichtauswahl)],1,FALSE)),"nein","ja")</f>
        <v/>
      </c>
      <c r="G55" t="inlineStr">
        <is>
          <t>in neuester Auswertung von Steffen nicht mehr vorhanden</t>
        </is>
      </c>
    </row>
    <row r="56">
      <c r="A56" t="inlineStr">
        <is>
          <t>/HOAG/AKGFSTAT</t>
        </is>
      </c>
      <c r="B56" t="inlineStr">
        <is>
          <t>Grobfilter: Status pflegen</t>
        </is>
      </c>
      <c r="C56" t="inlineStr">
        <is>
          <t>FI</t>
        </is>
      </c>
      <c r="D56" s="5" t="n">
        <v>19</v>
      </c>
      <c r="E56" t="inlineStr">
        <is>
          <t>DIALOG</t>
        </is>
      </c>
      <c r="F56">
        <f>IF(ISERROR(VLOOKUP(Transaktionen[[#This Row],[Transaktionen]],BTT[Verwendete Transaktion (Pflichtauswahl)],1,FALSE)),"nein","ja")</f>
        <v/>
      </c>
    </row>
    <row r="57">
      <c r="A57" t="inlineStr">
        <is>
          <t>/HOAG/AKKP</t>
        </is>
      </c>
      <c r="B57" t="inlineStr">
        <is>
          <t>Workflow - Ansprechpartner</t>
        </is>
      </c>
      <c r="C57" t="inlineStr">
        <is>
          <t>FI</t>
        </is>
      </c>
      <c r="D57" s="5" t="inlineStr"/>
      <c r="E57" t="inlineStr"/>
      <c r="F57">
        <f>IF(ISERROR(VLOOKUP(Transaktionen[[#This Row],[Transaktionen]],BTT[Verwendete Transaktion (Pflichtauswahl)],1,FALSE)),"nein","ja")</f>
        <v/>
      </c>
      <c r="G57" t="inlineStr">
        <is>
          <t>in neuester Auswertung von Steffen nicht mehr vorhanden</t>
        </is>
      </c>
    </row>
    <row r="58">
      <c r="A58" t="inlineStr">
        <is>
          <t>/HOAG/AKKPI</t>
        </is>
      </c>
      <c r="B58" t="inlineStr">
        <is>
          <t>KPI - Monitor</t>
        </is>
      </c>
      <c r="C58" t="inlineStr">
        <is>
          <t>FI</t>
        </is>
      </c>
      <c r="D58" s="5" t="n">
        <v>18</v>
      </c>
      <c r="E58" t="inlineStr">
        <is>
          <t>DIALOG</t>
        </is>
      </c>
      <c r="F58">
        <f>IF(ISERROR(VLOOKUP(Transaktionen[[#This Row],[Transaktionen]],BTT[Verwendete Transaktion (Pflichtauswahl)],1,FALSE)),"nein","ja")</f>
        <v/>
      </c>
    </row>
    <row r="59">
      <c r="A59" t="inlineStr">
        <is>
          <t>/HOAG/AKLO</t>
        </is>
      </c>
      <c r="B59" t="inlineStr">
        <is>
          <t>Kontoausz.:Löschen alter Absenderbv.</t>
        </is>
      </c>
      <c r="C59" t="inlineStr">
        <is>
          <t>FI</t>
        </is>
      </c>
      <c r="D59" s="5" t="inlineStr"/>
      <c r="E59" t="inlineStr"/>
      <c r="F59">
        <f>IF(ISERROR(VLOOKUP(Transaktionen[[#This Row],[Transaktionen]],BTT[Verwendete Transaktion (Pflichtauswahl)],1,FALSE)),"nein","ja")</f>
        <v/>
      </c>
      <c r="G59" t="inlineStr">
        <is>
          <t>in neuester Auswertung von Steffen nicht mehr vorhanden</t>
        </is>
      </c>
    </row>
    <row r="60">
      <c r="A60" t="inlineStr">
        <is>
          <t>/HOAG/AKMDM</t>
        </is>
      </c>
      <c r="B60" t="inlineStr">
        <is>
          <t>Kontoauszüge: Stammdatenpflege</t>
        </is>
      </c>
      <c r="C60" t="inlineStr">
        <is>
          <t>FI</t>
        </is>
      </c>
      <c r="D60" s="5" t="n">
        <v>61</v>
      </c>
      <c r="E60" t="inlineStr">
        <is>
          <t>DIALOG</t>
        </is>
      </c>
      <c r="F60">
        <f>IF(ISERROR(VLOOKUP(Transaktionen[[#This Row],[Transaktionen]],BTT[Verwendete Transaktion (Pflichtauswahl)],1,FALSE)),"nein","ja")</f>
        <v/>
      </c>
    </row>
    <row r="61">
      <c r="A61" t="inlineStr">
        <is>
          <t>/HOAG/AKPA</t>
        </is>
      </c>
      <c r="B61" t="inlineStr">
        <is>
          <t>Kontoauszüge: Protokollauswertung</t>
        </is>
      </c>
      <c r="C61" t="inlineStr">
        <is>
          <t>FI</t>
        </is>
      </c>
      <c r="D61" s="5" t="n">
        <v>78</v>
      </c>
      <c r="E61" t="inlineStr">
        <is>
          <t>DIALOG</t>
        </is>
      </c>
      <c r="F61">
        <f>IF(ISERROR(VLOOKUP(Transaktionen[[#This Row],[Transaktionen]],BTT[Verwendete Transaktion (Pflichtauswahl)],1,FALSE)),"nein","ja")</f>
        <v/>
      </c>
    </row>
    <row r="62">
      <c r="A62" t="inlineStr">
        <is>
          <t>/HOAG/AKPB</t>
        </is>
      </c>
      <c r="B62" t="inlineStr">
        <is>
          <t>AK: Performance-Cockpit-Daten Update</t>
        </is>
      </c>
      <c r="C62" t="inlineStr">
        <is>
          <t>FI</t>
        </is>
      </c>
      <c r="D62" s="5" t="n">
        <v>9</v>
      </c>
      <c r="E62" t="inlineStr"/>
      <c r="F62">
        <f>IF(ISERROR(VLOOKUP(Transaktionen[[#This Row],[Transaktionen]],BTT[Verwendete Transaktion (Pflichtauswahl)],1,FALSE)),"nein","ja")</f>
        <v/>
      </c>
    </row>
    <row r="63">
      <c r="A63" t="inlineStr">
        <is>
          <t>/HOAG/AKPC</t>
        </is>
      </c>
      <c r="B63" t="inlineStr">
        <is>
          <t>Kontoauszüge: Performance-Cockpit</t>
        </is>
      </c>
      <c r="C63" t="inlineStr">
        <is>
          <t>FI</t>
        </is>
      </c>
      <c r="D63" s="5" t="n">
        <v>494</v>
      </c>
      <c r="E63" t="inlineStr">
        <is>
          <t>DIALOG</t>
        </is>
      </c>
      <c r="F63">
        <f>IF(ISERROR(VLOOKUP(Transaktionen[[#This Row],[Transaktionen]],BTT[Verwendete Transaktion (Pflichtauswahl)],1,FALSE)),"nein","ja")</f>
        <v/>
      </c>
    </row>
    <row r="64">
      <c r="A64" t="inlineStr">
        <is>
          <t>/HOAG/AKPE</t>
        </is>
      </c>
      <c r="B64" t="inlineStr">
        <is>
          <t>Einstellungen der Protokollierung</t>
        </is>
      </c>
      <c r="C64" t="inlineStr">
        <is>
          <t>FI</t>
        </is>
      </c>
      <c r="D64" s="5" t="n">
        <v>30</v>
      </c>
      <c r="E64" t="inlineStr"/>
      <c r="F64">
        <f>IF(ISERROR(VLOOKUP(Transaktionen[[#This Row],[Transaktionen]],BTT[Verwendete Transaktion (Pflichtauswahl)],1,FALSE)),"nein","ja")</f>
        <v/>
      </c>
    </row>
    <row r="65">
      <c r="A65" t="inlineStr">
        <is>
          <t>/HOAG/AKPP</t>
        </is>
      </c>
      <c r="B65" t="inlineStr">
        <is>
          <t>Kontoauszüge: Nachbearbeitung</t>
        </is>
      </c>
      <c r="C65" t="inlineStr">
        <is>
          <t>FI</t>
        </is>
      </c>
      <c r="D65" s="5" t="n">
        <v>611263</v>
      </c>
      <c r="E65" t="inlineStr">
        <is>
          <t>DIALOG</t>
        </is>
      </c>
      <c r="F65">
        <f>IF(ISERROR(VLOOKUP(Transaktionen[[#This Row],[Transaktionen]],BTT[Verwendete Transaktion (Pflichtauswahl)],1,FALSE)),"nein","ja")</f>
        <v/>
      </c>
    </row>
    <row r="66">
      <c r="A66" t="inlineStr">
        <is>
          <t>/HOAG/AKR_AZPOB</t>
        </is>
      </c>
      <c r="B66" t="inlineStr">
        <is>
          <t>AK:Auszugs-Pos. n. Ordnungsbegriffen</t>
        </is>
      </c>
      <c r="C66" t="inlineStr">
        <is>
          <t>FI</t>
        </is>
      </c>
      <c r="D66" s="5" t="n">
        <v>71138</v>
      </c>
      <c r="E66" t="inlineStr">
        <is>
          <t>DIALOG</t>
        </is>
      </c>
      <c r="F66">
        <f>IF(ISERROR(VLOOKUP(Transaktionen[[#This Row],[Transaktionen]],BTT[Verwendete Transaktion (Pflichtauswahl)],1,FALSE)),"nein","ja")</f>
        <v/>
      </c>
    </row>
    <row r="67">
      <c r="A67" t="inlineStr">
        <is>
          <t>/HOAG/AKR_AZPOB_N</t>
        </is>
      </c>
      <c r="B67" t="inlineStr">
        <is>
          <t>AK:Auszugs-Pos. n. Ordnungsbegriffen</t>
        </is>
      </c>
      <c r="C67" t="inlineStr">
        <is>
          <t>FI</t>
        </is>
      </c>
      <c r="D67" s="5" t="n">
        <v>867</v>
      </c>
      <c r="E67" t="inlineStr">
        <is>
          <t>DIALOG</t>
        </is>
      </c>
      <c r="F67">
        <f>IF(ISERROR(VLOOKUP(Transaktionen[[#This Row],[Transaktionen]],BTT[Verwendete Transaktion (Pflichtauswahl)],1,FALSE)),"nein","ja")</f>
        <v/>
      </c>
    </row>
    <row r="68">
      <c r="A68" t="inlineStr">
        <is>
          <t>/HOAG/AKR_BUCHINFO</t>
        </is>
      </c>
      <c r="B68" t="inlineStr">
        <is>
          <t>Buchungsinformationen</t>
        </is>
      </c>
      <c r="C68" t="inlineStr">
        <is>
          <t>FI</t>
        </is>
      </c>
      <c r="D68" s="5" t="n">
        <v>20</v>
      </c>
      <c r="E68" t="inlineStr">
        <is>
          <t>DIALOG</t>
        </is>
      </c>
      <c r="F68">
        <f>IF(ISERROR(VLOOKUP(Transaktionen[[#This Row],[Transaktionen]],BTT[Verwendete Transaktion (Pflichtauswahl)],1,FALSE)),"nein","ja")</f>
        <v/>
      </c>
    </row>
    <row r="69">
      <c r="A69" t="inlineStr">
        <is>
          <t>/HOAG/AKR_BUZA</t>
        </is>
      </c>
      <c r="B69" t="inlineStr">
        <is>
          <t>AK: Buchungen nach Zahlungsart</t>
        </is>
      </c>
      <c r="C69" t="inlineStr">
        <is>
          <t>FI</t>
        </is>
      </c>
      <c r="D69" s="5" t="n">
        <v>1926</v>
      </c>
      <c r="E69" t="inlineStr">
        <is>
          <t>DIALOG</t>
        </is>
      </c>
      <c r="F69">
        <f>IF(ISERROR(VLOOKUP(Transaktionen[[#This Row],[Transaktionen]],BTT[Verwendete Transaktion (Pflichtauswahl)],1,FALSE)),"nein","ja")</f>
        <v/>
      </c>
    </row>
    <row r="70">
      <c r="A70" t="inlineStr">
        <is>
          <t>/HOAG/AKR_MRBELEG</t>
        </is>
      </c>
      <c r="B70" t="inlineStr">
        <is>
          <t>AK: Maintenance Report Anzeige Buch.</t>
        </is>
      </c>
      <c r="C70" t="inlineStr">
        <is>
          <t>FI</t>
        </is>
      </c>
      <c r="D70" s="5" t="n">
        <v>1348</v>
      </c>
      <c r="E70" t="inlineStr">
        <is>
          <t>DIALOG</t>
        </is>
      </c>
      <c r="F70">
        <f>IF(ISERROR(VLOOKUP(Transaktionen[[#This Row],[Transaktionen]],BTT[Verwendete Transaktion (Pflichtauswahl)],1,FALSE)),"nein","ja")</f>
        <v/>
      </c>
    </row>
    <row r="71">
      <c r="A71" t="inlineStr">
        <is>
          <t>/HOAG/AKR_MRFEIN</t>
        </is>
      </c>
      <c r="B71" t="inlineStr">
        <is>
          <t>AK: Maintenance Report  - Feinfilter</t>
        </is>
      </c>
      <c r="C71" t="inlineStr">
        <is>
          <t>FI</t>
        </is>
      </c>
      <c r="D71" s="5" t="n">
        <v>7</v>
      </c>
      <c r="E71" t="inlineStr"/>
      <c r="F71">
        <f>IF(ISERROR(VLOOKUP(Transaktionen[[#This Row],[Transaktionen]],BTT[Verwendete Transaktion (Pflichtauswahl)],1,FALSE)),"nein","ja")</f>
        <v/>
      </c>
    </row>
    <row r="72">
      <c r="A72" t="inlineStr">
        <is>
          <t>/HOAG/AKR_MRGF</t>
        </is>
      </c>
      <c r="B72" t="inlineStr">
        <is>
          <t>AK: Maintenance Report Grobfilter</t>
        </is>
      </c>
      <c r="C72" t="inlineStr">
        <is>
          <t>FI</t>
        </is>
      </c>
      <c r="D72" s="5" t="n">
        <v>7</v>
      </c>
      <c r="E72" t="inlineStr"/>
      <c r="F72">
        <f>IF(ISERROR(VLOOKUP(Transaktionen[[#This Row],[Transaktionen]],BTT[Verwendete Transaktion (Pflichtauswahl)],1,FALSE)),"nein","ja")</f>
        <v/>
      </c>
    </row>
    <row r="73">
      <c r="A73" t="inlineStr">
        <is>
          <t>/HOAG/AKR_OPNB</t>
        </is>
      </c>
      <c r="B73" t="inlineStr">
        <is>
          <t>AK:Report unvollst. gebuchte Umsätze</t>
        </is>
      </c>
      <c r="C73" t="inlineStr">
        <is>
          <t>FI</t>
        </is>
      </c>
      <c r="D73" s="5" t="n">
        <v>152</v>
      </c>
      <c r="E73" t="inlineStr"/>
      <c r="F73">
        <f>IF(ISERROR(VLOOKUP(Transaktionen[[#This Row],[Transaktionen]],BTT[Verwendete Transaktion (Pflichtauswahl)],1,FALSE)),"nein","ja")</f>
        <v/>
      </c>
    </row>
    <row r="74">
      <c r="A74" t="inlineStr">
        <is>
          <t>/HOAG/AKR_RUELA</t>
        </is>
      </c>
      <c r="B74" t="inlineStr">
        <is>
          <t>AK: unvollst. geb. Rücklastschriften</t>
        </is>
      </c>
      <c r="C74" t="inlineStr">
        <is>
          <t>FI</t>
        </is>
      </c>
      <c r="D74" s="5" t="n">
        <v>76</v>
      </c>
      <c r="E74" t="inlineStr"/>
      <c r="F74">
        <f>IF(ISERROR(VLOOKUP(Transaktionen[[#This Row],[Transaktionen]],BTT[Verwendete Transaktion (Pflichtauswahl)],1,FALSE)),"nein","ja")</f>
        <v/>
      </c>
    </row>
    <row r="75">
      <c r="A75" t="inlineStr">
        <is>
          <t>/HOAG/AKR_SAPUSER</t>
        </is>
      </c>
      <c r="B75" t="inlineStr">
        <is>
          <t>Kto: Manuelle Buchungen pro User</t>
        </is>
      </c>
      <c r="C75" t="inlineStr">
        <is>
          <t>FI</t>
        </is>
      </c>
      <c r="D75" s="5" t="n">
        <v>84</v>
      </c>
      <c r="E75" t="inlineStr"/>
      <c r="F75">
        <f>IF(ISERROR(VLOOKUP(Transaktionen[[#This Row],[Transaktionen]],BTT[Verwendete Transaktion (Pflichtauswahl)],1,FALSE)),"nein","ja")</f>
        <v/>
      </c>
    </row>
    <row r="76">
      <c r="A76" t="inlineStr">
        <is>
          <t>/HOAG/AKR_STAT</t>
        </is>
      </c>
      <c r="B76" t="inlineStr">
        <is>
          <t>Kontoausz.:Statistische Auswertungen</t>
        </is>
      </c>
      <c r="C76" t="inlineStr">
        <is>
          <t>FI</t>
        </is>
      </c>
      <c r="D76" s="5" t="n">
        <v>293</v>
      </c>
      <c r="E76" t="inlineStr">
        <is>
          <t>DIALOG</t>
        </is>
      </c>
      <c r="F76">
        <f>IF(ISERROR(VLOOKUP(Transaktionen[[#This Row],[Transaktionen]],BTT[Verwendete Transaktion (Pflichtauswahl)],1,FALSE)),"nein","ja")</f>
        <v/>
      </c>
    </row>
    <row r="77">
      <c r="A77" t="inlineStr">
        <is>
          <t>/HOAG/AKR_STATDKS</t>
        </is>
      </c>
      <c r="B77" t="inlineStr">
        <is>
          <t>Verteilung der D/K/S-Zahlungen</t>
        </is>
      </c>
      <c r="C77" t="inlineStr">
        <is>
          <t>FI</t>
        </is>
      </c>
      <c r="D77" s="5" t="n">
        <v>5517</v>
      </c>
      <c r="E77" t="inlineStr">
        <is>
          <t>DIALOG</t>
        </is>
      </c>
      <c r="F77">
        <f>IF(ISERROR(VLOOKUP(Transaktionen[[#This Row],[Transaktionen]],BTT[Verwendete Transaktion (Pflichtauswahl)],1,FALSE)),"nein","ja")</f>
        <v/>
      </c>
    </row>
    <row r="78">
      <c r="A78" t="inlineStr">
        <is>
          <t>/HOAG/AKR_STD30</t>
        </is>
      </c>
      <c r="B78" t="inlineStr">
        <is>
          <t>Kontoauszüge: Stammdatenauflistung</t>
        </is>
      </c>
      <c r="C78" t="inlineStr">
        <is>
          <t>FI</t>
        </is>
      </c>
      <c r="D78" s="5" t="n">
        <v>875</v>
      </c>
      <c r="E78" t="inlineStr"/>
      <c r="F78">
        <f>IF(ISERROR(VLOOKUP(Transaktionen[[#This Row],[Transaktionen]],BTT[Verwendete Transaktion (Pflichtauswahl)],1,FALSE)),"nein","ja")</f>
        <v/>
      </c>
    </row>
    <row r="79">
      <c r="A79" t="inlineStr">
        <is>
          <t>/HOAG/AKR_VERARBPROT</t>
        </is>
      </c>
      <c r="B79" t="inlineStr">
        <is>
          <t>AK: Verarbeitungsprotokoll anzeigen</t>
        </is>
      </c>
      <c r="C79" t="inlineStr">
        <is>
          <t>FI</t>
        </is>
      </c>
      <c r="D79" s="5" t="n">
        <v>306</v>
      </c>
      <c r="E79" t="inlineStr">
        <is>
          <t>DIALOG</t>
        </is>
      </c>
      <c r="F79">
        <f>IF(ISERROR(VLOOKUP(Transaktionen[[#This Row],[Transaktionen]],BTT[Verwendete Transaktion (Pflichtauswahl)],1,FALSE)),"nein","ja")</f>
        <v/>
      </c>
    </row>
    <row r="80">
      <c r="A80" t="inlineStr">
        <is>
          <t>/HOAG/AKR_ZVK</t>
        </is>
      </c>
      <c r="B80" t="inlineStr">
        <is>
          <t>Kontoauszüge: Rücküberweisungen</t>
        </is>
      </c>
      <c r="C80" t="inlineStr">
        <is>
          <t>FI</t>
        </is>
      </c>
      <c r="D80" s="5" t="n">
        <v>16</v>
      </c>
      <c r="E80" t="inlineStr"/>
      <c r="F80">
        <f>IF(ISERROR(VLOOKUP(Transaktionen[[#This Row],[Transaktionen]],BTT[Verwendete Transaktion (Pflichtauswahl)],1,FALSE)),"nein","ja")</f>
        <v/>
      </c>
    </row>
    <row r="81">
      <c r="A81" t="inlineStr">
        <is>
          <t>/HOAG/AKRA</t>
        </is>
      </c>
      <c r="B81" t="inlineStr">
        <is>
          <t>Kontoauszüge: Restantenausgleich</t>
        </is>
      </c>
      <c r="C81" t="inlineStr">
        <is>
          <t>FI</t>
        </is>
      </c>
      <c r="D81" s="5" t="n">
        <v>46</v>
      </c>
      <c r="E81" t="inlineStr"/>
      <c r="F81">
        <f>IF(ISERROR(VLOOKUP(Transaktionen[[#This Row],[Transaktionen]],BTT[Verwendete Transaktion (Pflichtauswahl)],1,FALSE)),"nein","ja")</f>
        <v/>
      </c>
    </row>
    <row r="82">
      <c r="A82" t="inlineStr">
        <is>
          <t>/HOAG/AKRK</t>
        </is>
      </c>
      <c r="B82" t="inlineStr">
        <is>
          <t>Kontoauszüge: Restantenkonten</t>
        </is>
      </c>
      <c r="C82" t="inlineStr">
        <is>
          <t>FI</t>
        </is>
      </c>
      <c r="D82" s="5" t="n">
        <v>36</v>
      </c>
      <c r="E82" t="inlineStr"/>
      <c r="F82">
        <f>IF(ISERROR(VLOOKUP(Transaktionen[[#This Row],[Transaktionen]],BTT[Verwendete Transaktion (Pflichtauswahl)],1,FALSE)),"nein","ja")</f>
        <v/>
      </c>
    </row>
    <row r="83">
      <c r="A83" t="inlineStr">
        <is>
          <t>/HOAG/AKRL</t>
        </is>
      </c>
      <c r="B83" t="inlineStr">
        <is>
          <t>Kontoausz.:Stammdaten für Rückläufer</t>
        </is>
      </c>
      <c r="C83" t="inlineStr">
        <is>
          <t>FI</t>
        </is>
      </c>
      <c r="D83" s="5" t="n">
        <v>90</v>
      </c>
      <c r="E83" t="inlineStr"/>
      <c r="F83">
        <f>IF(ISERROR(VLOOKUP(Transaktionen[[#This Row],[Transaktionen]],BTT[Verwendete Transaktion (Pflichtauswahl)],1,FALSE)),"nein","ja")</f>
        <v/>
      </c>
    </row>
    <row r="84">
      <c r="A84" t="inlineStr">
        <is>
          <t>/HOAG/AKRO</t>
        </is>
      </c>
      <c r="B84" t="inlineStr">
        <is>
          <t>Übersicht Regelwerk</t>
        </is>
      </c>
      <c r="C84" t="inlineStr">
        <is>
          <t>FI</t>
        </is>
      </c>
      <c r="D84" s="5" t="n">
        <v>469</v>
      </c>
      <c r="E84" t="inlineStr"/>
      <c r="F84">
        <f>IF(ISERROR(VLOOKUP(Transaktionen[[#This Row],[Transaktionen]],BTT[Verwendete Transaktion (Pflichtauswahl)],1,FALSE)),"nein","ja")</f>
        <v/>
      </c>
    </row>
    <row r="85">
      <c r="A85" t="inlineStr">
        <is>
          <t>/HOAG/AKRP</t>
        </is>
      </c>
      <c r="B85" t="inlineStr">
        <is>
          <t>Kontoausz.:Einstellg.Restverarbeitg.</t>
        </is>
      </c>
      <c r="C85" t="inlineStr">
        <is>
          <t>FI</t>
        </is>
      </c>
      <c r="D85" s="5" t="n">
        <v>12</v>
      </c>
      <c r="E85" t="inlineStr"/>
      <c r="F85">
        <f>IF(ISERROR(VLOOKUP(Transaktionen[[#This Row],[Transaktionen]],BTT[Verwendete Transaktion (Pflichtauswahl)],1,FALSE)),"nein","ja")</f>
        <v/>
      </c>
    </row>
    <row r="86">
      <c r="A86" t="inlineStr">
        <is>
          <t>/HOAG/AKRS</t>
        </is>
      </c>
      <c r="B86" t="inlineStr">
        <is>
          <t>AK: Restverarb. / Abstimmbuchungen</t>
        </is>
      </c>
      <c r="C86" t="inlineStr">
        <is>
          <t>FI</t>
        </is>
      </c>
      <c r="D86" s="5" t="n">
        <v>23320</v>
      </c>
      <c r="E86" t="inlineStr">
        <is>
          <t>DIALOG</t>
        </is>
      </c>
      <c r="F86">
        <f>IF(ISERROR(VLOOKUP(Transaktionen[[#This Row],[Transaktionen]],BTT[Verwendete Transaktion (Pflichtauswahl)],1,FALSE)),"nein","ja")</f>
        <v/>
      </c>
    </row>
    <row r="87">
      <c r="A87" t="inlineStr">
        <is>
          <t>/HOAG/AKSB</t>
        </is>
      </c>
      <c r="B87" t="inlineStr">
        <is>
          <t>AK: Zahlungsart für Summenbuchungen</t>
        </is>
      </c>
      <c r="C87" t="inlineStr">
        <is>
          <t>FI</t>
        </is>
      </c>
      <c r="D87" s="5" t="n">
        <v>264</v>
      </c>
      <c r="E87" t="inlineStr"/>
      <c r="F87">
        <f>IF(ISERROR(VLOOKUP(Transaktionen[[#This Row],[Transaktionen]],BTT[Verwendete Transaktion (Pflichtauswahl)],1,FALSE)),"nein","ja")</f>
        <v/>
      </c>
    </row>
    <row r="88">
      <c r="A88" t="inlineStr">
        <is>
          <t>/HOAG/AKSC</t>
        </is>
      </c>
      <c r="B88" t="inlineStr">
        <is>
          <t>Kontoauszüge: Systemcustomizing</t>
        </is>
      </c>
      <c r="C88" t="inlineStr">
        <is>
          <t>FI</t>
        </is>
      </c>
      <c r="D88" s="5" t="n">
        <v>154</v>
      </c>
      <c r="E88" t="inlineStr">
        <is>
          <t>DIALOG</t>
        </is>
      </c>
      <c r="F88">
        <f>IF(ISERROR(VLOOKUP(Transaktionen[[#This Row],[Transaktionen]],BTT[Verwendete Transaktion (Pflichtauswahl)],1,FALSE)),"nein","ja")</f>
        <v/>
      </c>
    </row>
    <row r="89">
      <c r="A89" t="inlineStr">
        <is>
          <t>/HOAG/AKSDGF</t>
        </is>
      </c>
      <c r="B89" t="inlineStr">
        <is>
          <t>AK: Stammdatenpflege - Grobfilter</t>
        </is>
      </c>
      <c r="C89" t="inlineStr">
        <is>
          <t>FI</t>
        </is>
      </c>
      <c r="D89" s="5" t="n">
        <v>24</v>
      </c>
      <c r="E89" t="inlineStr">
        <is>
          <t>DIALOG</t>
        </is>
      </c>
      <c r="F89">
        <f>IF(ISERROR(VLOOKUP(Transaktionen[[#This Row],[Transaktionen]],BTT[Verwendete Transaktion (Pflichtauswahl)],1,FALSE)),"nein","ja")</f>
        <v/>
      </c>
    </row>
    <row r="90">
      <c r="A90" t="inlineStr">
        <is>
          <t>/HOAG/AKSDP</t>
        </is>
      </c>
      <c r="B90" t="inlineStr">
        <is>
          <t>Kontoauszüge: Stammdatenpflege</t>
        </is>
      </c>
      <c r="C90" t="inlineStr">
        <is>
          <t>FI</t>
        </is>
      </c>
      <c r="D90" s="5" t="n">
        <v>16</v>
      </c>
      <c r="E90" t="inlineStr">
        <is>
          <t>DIALOG</t>
        </is>
      </c>
      <c r="F90">
        <f>IF(ISERROR(VLOOKUP(Transaktionen[[#This Row],[Transaktionen]],BTT[Verwendete Transaktion (Pflichtauswahl)],1,FALSE)),"nein","ja")</f>
        <v/>
      </c>
    </row>
    <row r="91">
      <c r="A91" t="inlineStr">
        <is>
          <t>/HOAG/AKSDZA</t>
        </is>
      </c>
      <c r="B91" t="inlineStr">
        <is>
          <t>AK: Stammdatenpflege - Zahlungsarten</t>
        </is>
      </c>
      <c r="C91" t="inlineStr">
        <is>
          <t>FI</t>
        </is>
      </c>
      <c r="D91" s="5" t="n">
        <v>18</v>
      </c>
      <c r="E91" t="inlineStr">
        <is>
          <t>DIALOG</t>
        </is>
      </c>
      <c r="F91">
        <f>IF(ISERROR(VLOOKUP(Transaktionen[[#This Row],[Transaktionen]],BTT[Verwendete Transaktion (Pflichtauswahl)],1,FALSE)),"nein","ja")</f>
        <v/>
      </c>
    </row>
    <row r="92">
      <c r="A92" t="inlineStr">
        <is>
          <t>/HOAG/AKSM</t>
        </is>
      </c>
      <c r="B92" t="inlineStr">
        <is>
          <t>SmartMaintenance: Regelmonitor</t>
        </is>
      </c>
      <c r="C92" t="inlineStr">
        <is>
          <t>FI</t>
        </is>
      </c>
      <c r="D92" s="5" t="n">
        <v>48</v>
      </c>
      <c r="E92" t="inlineStr">
        <is>
          <t>DIALOG</t>
        </is>
      </c>
      <c r="F92">
        <f>IF(ISERROR(VLOOKUP(Transaktionen[[#This Row],[Transaktionen]],BTT[Verwendete Transaktion (Pflichtauswahl)],1,FALSE)),"nein","ja")</f>
        <v/>
      </c>
    </row>
    <row r="93">
      <c r="A93" t="inlineStr">
        <is>
          <t>/HOAG/AKSY</t>
        </is>
      </c>
      <c r="B93" t="inlineStr">
        <is>
          <t>Kontoauszüge: Einstellungen</t>
        </is>
      </c>
      <c r="C93" t="inlineStr">
        <is>
          <t>FI</t>
        </is>
      </c>
      <c r="D93" s="5" t="n">
        <v>392</v>
      </c>
      <c r="E93" t="inlineStr">
        <is>
          <t>DIALOG</t>
        </is>
      </c>
      <c r="F93">
        <f>IF(ISERROR(VLOOKUP(Transaktionen[[#This Row],[Transaktionen]],BTT[Verwendete Transaktion (Pflichtauswahl)],1,FALSE)),"nein","ja")</f>
        <v/>
      </c>
    </row>
    <row r="94">
      <c r="A94" t="inlineStr">
        <is>
          <t>/HOAG/AKTS</t>
        </is>
      </c>
      <c r="B94" t="inlineStr">
        <is>
          <t>Kontoauszüge: Buchungslogik testen</t>
        </is>
      </c>
      <c r="C94" t="inlineStr">
        <is>
          <t>FI</t>
        </is>
      </c>
      <c r="D94" s="5" t="n">
        <v>39947</v>
      </c>
      <c r="E94" t="inlineStr">
        <is>
          <t>DIALOG</t>
        </is>
      </c>
      <c r="F94">
        <f>IF(ISERROR(VLOOKUP(Transaktionen[[#This Row],[Transaktionen]],BTT[Verwendete Transaktion (Pflichtauswahl)],1,FALSE)),"nein","ja")</f>
        <v/>
      </c>
    </row>
    <row r="95">
      <c r="A95" t="inlineStr">
        <is>
          <t>/HOAG/AKZA</t>
        </is>
      </c>
      <c r="B95" t="inlineStr">
        <is>
          <t>Kontoauszüge: Zahlungsarten</t>
        </is>
      </c>
      <c r="C95" t="inlineStr">
        <is>
          <t>FI</t>
        </is>
      </c>
      <c r="D95" s="5" t="n">
        <v>4</v>
      </c>
      <c r="E95" t="inlineStr">
        <is>
          <t>DIALOG</t>
        </is>
      </c>
      <c r="F95">
        <f>IF(ISERROR(VLOOKUP(Transaktionen[[#This Row],[Transaktionen]],BTT[Verwendete Transaktion (Pflichtauswahl)],1,FALSE)),"nein","ja")</f>
        <v/>
      </c>
    </row>
    <row r="96">
      <c r="A96" t="inlineStr">
        <is>
          <t>/HOAG/AKZA_AW</t>
        </is>
      </c>
      <c r="B96" t="inlineStr">
        <is>
          <t>Kontoauszüge: Zahlungsarten</t>
        </is>
      </c>
      <c r="C96" t="inlineStr">
        <is>
          <t>FI</t>
        </is>
      </c>
      <c r="D96" s="5" t="inlineStr"/>
      <c r="E96" t="inlineStr"/>
      <c r="F96">
        <f>IF(ISERROR(VLOOKUP(Transaktionen[[#This Row],[Transaktionen]],BTT[Verwendete Transaktion (Pflichtauswahl)],1,FALSE)),"nein","ja")</f>
        <v/>
      </c>
      <c r="G96" t="inlineStr">
        <is>
          <t>in neuester Auswertung von Steffen nicht mehr vorhanden</t>
        </is>
      </c>
    </row>
    <row r="97">
      <c r="A97" t="inlineStr">
        <is>
          <t>/HOAG/AKZF</t>
        </is>
      </c>
      <c r="B97" t="inlineStr">
        <is>
          <t>AK: Beleg- u.Kto.Ausz.-Felder aktiv</t>
        </is>
      </c>
      <c r="C97" t="inlineStr">
        <is>
          <t>FI</t>
        </is>
      </c>
      <c r="D97" s="5" t="inlineStr"/>
      <c r="E97" t="inlineStr"/>
      <c r="F97">
        <f>IF(ISERROR(VLOOKUP(Transaktionen[[#This Row],[Transaktionen]],BTT[Verwendete Transaktion (Pflichtauswahl)],1,FALSE)),"nein","ja")</f>
        <v/>
      </c>
      <c r="G97" t="inlineStr">
        <is>
          <t>in neuester Auswertung von Steffen nicht mehr vorhanden</t>
        </is>
      </c>
    </row>
    <row r="98">
      <c r="A98" t="inlineStr">
        <is>
          <t>/HOAG/ARRE</t>
        </is>
      </c>
      <c r="B98" t="inlineStr">
        <is>
          <t>Recherche: Kontoauszüge</t>
        </is>
      </c>
      <c r="C98" t="inlineStr">
        <is>
          <t>FI</t>
        </is>
      </c>
      <c r="D98" s="5" t="n">
        <v>12</v>
      </c>
      <c r="E98" t="inlineStr">
        <is>
          <t>DIALOG</t>
        </is>
      </c>
      <c r="F98">
        <f>IF(ISERROR(VLOOKUP(Transaktionen[[#This Row],[Transaktionen]],BTT[Verwendete Transaktion (Pflichtauswahl)],1,FALSE)),"nein","ja")</f>
        <v/>
      </c>
    </row>
    <row r="99">
      <c r="A99" t="inlineStr">
        <is>
          <t>/HOAG/B_GDPR</t>
        </is>
      </c>
      <c r="B99" t="inlineStr">
        <is>
          <t>Auskunft über personenbezogene Daten</t>
        </is>
      </c>
      <c r="C99" t="inlineStr">
        <is>
          <t>FI</t>
        </is>
      </c>
      <c r="D99" s="5" t="inlineStr"/>
      <c r="E99" t="inlineStr"/>
      <c r="F99">
        <f>IF(ISERROR(VLOOKUP(Transaktionen[[#This Row],[Transaktionen]],BTT[Verwendete Transaktion (Pflichtauswahl)],1,FALSE)),"nein","ja")</f>
        <v/>
      </c>
      <c r="G99" t="inlineStr">
        <is>
          <t>in neuester Auswertung von Steffen nicht mehr vorhanden</t>
        </is>
      </c>
    </row>
    <row r="100">
      <c r="A100" t="inlineStr">
        <is>
          <t>/HOAG/B_JL_ANA_CUST</t>
        </is>
      </c>
      <c r="B100" t="inlineStr">
        <is>
          <t>Job-Log-Analyser Konfiguration</t>
        </is>
      </c>
      <c r="C100" t="inlineStr">
        <is>
          <t>FI</t>
        </is>
      </c>
      <c r="D100" s="5" t="n">
        <v>6</v>
      </c>
      <c r="E100" t="inlineStr">
        <is>
          <t>DIALOG</t>
        </is>
      </c>
      <c r="F100">
        <f>IF(ISERROR(VLOOKUP(Transaktionen[[#This Row],[Transaktionen]],BTT[Verwendete Transaktion (Pflichtauswahl)],1,FALSE)),"nein","ja")</f>
        <v/>
      </c>
    </row>
    <row r="101">
      <c r="A101" t="inlineStr">
        <is>
          <t>/HOAG/B_JL_ANALYSER</t>
        </is>
      </c>
      <c r="B101" t="inlineStr">
        <is>
          <t>Job-Log-Analyser</t>
        </is>
      </c>
      <c r="C101" t="inlineStr">
        <is>
          <t>FI</t>
        </is>
      </c>
      <c r="D101" s="5" t="n">
        <v>58</v>
      </c>
      <c r="E101" t="inlineStr">
        <is>
          <t>DIALOG</t>
        </is>
      </c>
      <c r="F101">
        <f>IF(ISERROR(VLOOKUP(Transaktionen[[#This Row],[Transaktionen]],BTT[Verwendete Transaktion (Pflichtauswahl)],1,FALSE)),"nein","ja")</f>
        <v/>
      </c>
    </row>
    <row r="102">
      <c r="A102" t="inlineStr">
        <is>
          <t>/HOAG/B_MD_EINST</t>
        </is>
      </c>
      <c r="B102" t="inlineStr">
        <is>
          <t>Einstellungen</t>
        </is>
      </c>
      <c r="C102" t="inlineStr">
        <is>
          <t>FI</t>
        </is>
      </c>
      <c r="D102" s="5" t="n">
        <v>12</v>
      </c>
      <c r="E102" t="inlineStr"/>
      <c r="F102">
        <f>IF(ISERROR(VLOOKUP(Transaktionen[[#This Row],[Transaktionen]],BTT[Verwendete Transaktion (Pflichtauswahl)],1,FALSE)),"nein","ja")</f>
        <v/>
      </c>
    </row>
    <row r="103">
      <c r="A103" t="inlineStr">
        <is>
          <t>/HOAG/B_MD_GRUPPEN</t>
        </is>
      </c>
      <c r="B103" t="inlineStr">
        <is>
          <t>Gruppendefinitionen</t>
        </is>
      </c>
      <c r="C103" t="inlineStr">
        <is>
          <t>FI</t>
        </is>
      </c>
      <c r="D103" s="5" t="n">
        <v>18</v>
      </c>
      <c r="E103" t="inlineStr">
        <is>
          <t>DIALOG</t>
        </is>
      </c>
      <c r="F103">
        <f>IF(ISERROR(VLOOKUP(Transaktionen[[#This Row],[Transaktionen]],BTT[Verwendete Transaktion (Pflichtauswahl)],1,FALSE)),"nein","ja")</f>
        <v/>
      </c>
    </row>
    <row r="104">
      <c r="A104" t="inlineStr">
        <is>
          <t>/HOAG/B_MD_PROZKETTE</t>
        </is>
      </c>
      <c r="B104" t="inlineStr">
        <is>
          <t>Prozessketten</t>
        </is>
      </c>
      <c r="C104" t="inlineStr">
        <is>
          <t>FI</t>
        </is>
      </c>
      <c r="D104" s="5" t="n">
        <v>66</v>
      </c>
      <c r="E104" t="inlineStr">
        <is>
          <t>DIALOG</t>
        </is>
      </c>
      <c r="F104">
        <f>IF(ISERROR(VLOOKUP(Transaktionen[[#This Row],[Transaktionen]],BTT[Verwendete Transaktion (Pflichtauswahl)],1,FALSE)),"nein","ja")</f>
        <v/>
      </c>
    </row>
    <row r="105">
      <c r="A105" t="inlineStr">
        <is>
          <t>/HOAG/B_MD_UPDATE_01</t>
        </is>
      </c>
      <c r="B105" t="inlineStr">
        <is>
          <t>Update Adress-Vektoren</t>
        </is>
      </c>
      <c r="C105" t="inlineStr">
        <is>
          <t>FI</t>
        </is>
      </c>
      <c r="D105" s="5" t="n">
        <v>30</v>
      </c>
      <c r="E105" t="inlineStr">
        <is>
          <t>DIALOG</t>
        </is>
      </c>
      <c r="F105">
        <f>IF(ISERROR(VLOOKUP(Transaktionen[[#This Row],[Transaktionen]],BTT[Verwendete Transaktion (Pflichtauswahl)],1,FALSE)),"nein","ja")</f>
        <v/>
      </c>
    </row>
    <row r="106">
      <c r="A106" t="inlineStr">
        <is>
          <t>/HOAG/B_MD_USRGRP</t>
        </is>
      </c>
      <c r="B106" t="inlineStr">
        <is>
          <t>Stammdaten Benutzergruppe</t>
        </is>
      </c>
      <c r="C106" t="inlineStr">
        <is>
          <t>FI</t>
        </is>
      </c>
      <c r="D106" s="5" t="n">
        <v>15</v>
      </c>
      <c r="E106" t="inlineStr">
        <is>
          <t>DIALOG</t>
        </is>
      </c>
      <c r="F106">
        <f>IF(ISERROR(VLOOKUP(Transaktionen[[#This Row],[Transaktionen]],BTT[Verwendete Transaktion (Pflichtauswahl)],1,FALSE)),"nein","ja")</f>
        <v/>
      </c>
    </row>
    <row r="107">
      <c r="A107" t="inlineStr">
        <is>
          <t>/HOAG/B_MD1_NEU</t>
        </is>
      </c>
      <c r="B107" t="inlineStr">
        <is>
          <t>Destinationen</t>
        </is>
      </c>
      <c r="C107" t="inlineStr">
        <is>
          <t>FI</t>
        </is>
      </c>
      <c r="D107" s="5" t="n">
        <v>42</v>
      </c>
      <c r="E107" t="inlineStr">
        <is>
          <t>DIALOG</t>
        </is>
      </c>
      <c r="F107">
        <f>IF(ISERROR(VLOOKUP(Transaktionen[[#This Row],[Transaktionen]],BTT[Verwendete Transaktion (Pflichtauswahl)],1,FALSE)),"nein","ja")</f>
        <v/>
      </c>
    </row>
    <row r="108">
      <c r="A108" t="inlineStr">
        <is>
          <t>/HOAG/B_MD11</t>
        </is>
      </c>
      <c r="B108" t="inlineStr">
        <is>
          <t>Prozessfunktionen</t>
        </is>
      </c>
      <c r="C108" t="inlineStr">
        <is>
          <t>FI</t>
        </is>
      </c>
      <c r="D108" s="5" t="n">
        <v>6</v>
      </c>
      <c r="E108" t="inlineStr">
        <is>
          <t>DIALOG</t>
        </is>
      </c>
      <c r="F108">
        <f>IF(ISERROR(VLOOKUP(Transaktionen[[#This Row],[Transaktionen]],BTT[Verwendete Transaktion (Pflichtauswahl)],1,FALSE)),"nein","ja")</f>
        <v/>
      </c>
    </row>
    <row r="109">
      <c r="A109" t="inlineStr">
        <is>
          <t>/HOAG/B_MD2</t>
        </is>
      </c>
      <c r="B109" t="inlineStr">
        <is>
          <t>Status</t>
        </is>
      </c>
      <c r="C109" t="inlineStr">
        <is>
          <t>FI</t>
        </is>
      </c>
      <c r="D109" s="5" t="n">
        <v>24</v>
      </c>
      <c r="E109" t="inlineStr">
        <is>
          <t>DIALOG</t>
        </is>
      </c>
      <c r="F109">
        <f>IF(ISERROR(VLOOKUP(Transaktionen[[#This Row],[Transaktionen]],BTT[Verwendete Transaktion (Pflichtauswahl)],1,FALSE)),"nein","ja")</f>
        <v/>
      </c>
    </row>
    <row r="110">
      <c r="A110" t="inlineStr">
        <is>
          <t>/HOAG/B_MD3N</t>
        </is>
      </c>
      <c r="B110" t="inlineStr">
        <is>
          <t>Buchungskreis-Pool</t>
        </is>
      </c>
      <c r="C110" t="inlineStr">
        <is>
          <t>FI</t>
        </is>
      </c>
      <c r="D110" s="5" t="n">
        <v>710</v>
      </c>
      <c r="E110" t="inlineStr">
        <is>
          <t>DIALOG</t>
        </is>
      </c>
      <c r="F110">
        <f>IF(ISERROR(VLOOKUP(Transaktionen[[#This Row],[Transaktionen]],BTT[Verwendete Transaktion (Pflichtauswahl)],1,FALSE)),"nein","ja")</f>
        <v/>
      </c>
    </row>
    <row r="111">
      <c r="A111" t="inlineStr">
        <is>
          <t>/HOAG/B_MD4</t>
        </is>
      </c>
      <c r="B111" t="inlineStr">
        <is>
          <t>Bankkonten-Pool</t>
        </is>
      </c>
      <c r="C111" t="inlineStr">
        <is>
          <t>FI</t>
        </is>
      </c>
      <c r="D111" s="5" t="n">
        <v>6683</v>
      </c>
      <c r="E111" t="inlineStr">
        <is>
          <t>DIALOG</t>
        </is>
      </c>
      <c r="F111">
        <f>IF(ISERROR(VLOOKUP(Transaktionen[[#This Row],[Transaktionen]],BTT[Verwendete Transaktion (Pflichtauswahl)],1,FALSE)),"nein","ja")</f>
        <v/>
      </c>
    </row>
    <row r="112">
      <c r="A112" t="inlineStr">
        <is>
          <t>/HOAG/B_MD4_NEU</t>
        </is>
      </c>
      <c r="B112" t="inlineStr">
        <is>
          <t>Hausbanken-Pool</t>
        </is>
      </c>
      <c r="C112" t="inlineStr">
        <is>
          <t>FI</t>
        </is>
      </c>
      <c r="D112" s="5" t="n">
        <v>1477</v>
      </c>
      <c r="E112" t="inlineStr">
        <is>
          <t>DIALOG</t>
        </is>
      </c>
      <c r="F112">
        <f>IF(ISERROR(VLOOKUP(Transaktionen[[#This Row],[Transaktionen]],BTT[Verwendete Transaktion (Pflichtauswahl)],1,FALSE)),"nein","ja")</f>
        <v/>
      </c>
    </row>
    <row r="113">
      <c r="A113" t="inlineStr">
        <is>
          <t>/HOAG/B_MDCHK_QUALIT</t>
        </is>
      </c>
      <c r="B113" t="inlineStr">
        <is>
          <t>Stammdaten-Qualitiät</t>
        </is>
      </c>
      <c r="C113" t="inlineStr">
        <is>
          <t>FI</t>
        </is>
      </c>
      <c r="D113" s="5" t="n">
        <v>12</v>
      </c>
      <c r="E113" t="inlineStr">
        <is>
          <t>DIALOG</t>
        </is>
      </c>
      <c r="F113">
        <f>IF(ISERROR(VLOOKUP(Transaktionen[[#This Row],[Transaktionen]],BTT[Verwendete Transaktion (Pflichtauswahl)],1,FALSE)),"nein","ja")</f>
        <v/>
      </c>
    </row>
    <row r="114">
      <c r="A114" t="inlineStr">
        <is>
          <t>/HOAG/B_MDMIGRATION</t>
        </is>
      </c>
      <c r="B114" t="inlineStr">
        <is>
          <t>SAP-Stammdaten-Übernahme</t>
        </is>
      </c>
      <c r="C114" t="inlineStr">
        <is>
          <t>FI</t>
        </is>
      </c>
      <c r="D114" s="5" t="n">
        <v>8</v>
      </c>
      <c r="E114" t="inlineStr">
        <is>
          <t>DIALOG</t>
        </is>
      </c>
      <c r="F114">
        <f>IF(ISERROR(VLOOKUP(Transaktionen[[#This Row],[Transaktionen]],BTT[Verwendete Transaktion (Pflichtauswahl)],1,FALSE)),"nein","ja")</f>
        <v/>
      </c>
    </row>
    <row r="115">
      <c r="A115" t="inlineStr">
        <is>
          <t>/HOAG/B_NOTFCUST</t>
        </is>
      </c>
      <c r="B115" t="inlineStr">
        <is>
          <t>Notfall-Customizing</t>
        </is>
      </c>
      <c r="C115" t="inlineStr">
        <is>
          <t>FI</t>
        </is>
      </c>
      <c r="D115" s="5" t="inlineStr"/>
      <c r="E115" t="inlineStr"/>
      <c r="F115">
        <f>IF(ISERROR(VLOOKUP(Transaktionen[[#This Row],[Transaktionen]],BTT[Verwendete Transaktion (Pflichtauswahl)],1,FALSE)),"nein","ja")</f>
        <v/>
      </c>
      <c r="G115" t="inlineStr">
        <is>
          <t>in neuester Auswertung von Steffen nicht mehr vorhanden</t>
        </is>
      </c>
    </row>
    <row r="116">
      <c r="A116" t="inlineStr">
        <is>
          <t>/HOAG/B_ROLECUST</t>
        </is>
      </c>
      <c r="B116" t="inlineStr">
        <is>
          <t>Customizing-Rolle</t>
        </is>
      </c>
      <c r="C116" t="inlineStr">
        <is>
          <t>FI</t>
        </is>
      </c>
      <c r="D116" s="5" t="n">
        <v>6</v>
      </c>
      <c r="E116" t="inlineStr">
        <is>
          <t>DIALOG</t>
        </is>
      </c>
      <c r="F116">
        <f>IF(ISERROR(VLOOKUP(Transaktionen[[#This Row],[Transaktionen]],BTT[Verwendete Transaktion (Pflichtauswahl)],1,FALSE)),"nein","ja")</f>
        <v/>
      </c>
    </row>
    <row r="117">
      <c r="A117" t="inlineStr">
        <is>
          <t>/HOAG/B_STAMM_TRANS</t>
        </is>
      </c>
      <c r="B117" t="inlineStr">
        <is>
          <t>Stammdaten Transporteinstellungen</t>
        </is>
      </c>
      <c r="C117" t="inlineStr">
        <is>
          <t>FI</t>
        </is>
      </c>
      <c r="D117" s="5" t="inlineStr"/>
      <c r="E117" t="inlineStr"/>
      <c r="F117">
        <f>IF(ISERROR(VLOOKUP(Transaktionen[[#This Row],[Transaktionen]],BTT[Verwendete Transaktion (Pflichtauswahl)],1,FALSE)),"nein","ja")</f>
        <v/>
      </c>
      <c r="G117" t="inlineStr">
        <is>
          <t>in neuester Auswertung von Steffen nicht mehr vorhanden</t>
        </is>
      </c>
    </row>
    <row r="118">
      <c r="A118" t="inlineStr">
        <is>
          <t>/HOAG/B_VERSION</t>
        </is>
      </c>
      <c r="B118" t="inlineStr">
        <is>
          <t>Versionsinfo</t>
        </is>
      </c>
      <c r="C118" t="inlineStr">
        <is>
          <t>FI</t>
        </is>
      </c>
      <c r="D118" s="5" t="n">
        <v>1328</v>
      </c>
      <c r="E118" t="inlineStr">
        <is>
          <t>DIALOG</t>
        </is>
      </c>
      <c r="F118">
        <f>IF(ISERROR(VLOOKUP(Transaktionen[[#This Row],[Transaktionen]],BTT[Verwendete Transaktion (Pflichtauswahl)],1,FALSE)),"nein","ja")</f>
        <v/>
      </c>
    </row>
    <row r="119">
      <c r="A119" t="inlineStr">
        <is>
          <t>/HOAG/B_ZV_BLART</t>
        </is>
      </c>
      <c r="B119" t="inlineStr">
        <is>
          <t>Belegarten für Medien</t>
        </is>
      </c>
      <c r="C119" t="inlineStr">
        <is>
          <t>FI</t>
        </is>
      </c>
      <c r="D119" s="5" t="inlineStr"/>
      <c r="E119" t="inlineStr"/>
      <c r="F119">
        <f>IF(ISERROR(VLOOKUP(Transaktionen[[#This Row],[Transaktionen]],BTT[Verwendete Transaktion (Pflichtauswahl)],1,FALSE)),"nein","ja")</f>
        <v/>
      </c>
      <c r="G119" t="inlineStr">
        <is>
          <t>in neuester Auswertung von Steffen nicht mehr vorhanden</t>
        </is>
      </c>
    </row>
    <row r="120">
      <c r="A120" t="inlineStr">
        <is>
          <t>/HOAG/BUG</t>
        </is>
      </c>
      <c r="B120" t="inlineStr">
        <is>
          <t>AutoBank: Buchungsgruppen definieren</t>
        </is>
      </c>
      <c r="C120" t="inlineStr">
        <is>
          <t>FI</t>
        </is>
      </c>
      <c r="D120" s="5" t="n">
        <v>20</v>
      </c>
      <c r="E120" t="inlineStr">
        <is>
          <t>DIALOG</t>
        </is>
      </c>
      <c r="F120">
        <f>IF(ISERROR(VLOOKUP(Transaktionen[[#This Row],[Transaktionen]],BTT[Verwendete Transaktion (Pflichtauswahl)],1,FALSE)),"nein","ja")</f>
        <v/>
      </c>
    </row>
    <row r="121">
      <c r="A121" t="inlineStr">
        <is>
          <t>/HOAG/KFCT</t>
        </is>
      </c>
      <c r="B121" t="inlineStr">
        <is>
          <t>Funktionsbausteine</t>
        </is>
      </c>
      <c r="C121" t="inlineStr">
        <is>
          <t>FI</t>
        </is>
      </c>
      <c r="D121" s="5" t="n">
        <v>18</v>
      </c>
      <c r="E121" t="inlineStr"/>
      <c r="F121">
        <f>IF(ISERROR(VLOOKUP(Transaktionen[[#This Row],[Transaktionen]],BTT[Verwendete Transaktion (Pflichtauswahl)],1,FALSE)),"nein","ja")</f>
        <v/>
      </c>
    </row>
    <row r="122">
      <c r="A122" t="inlineStr">
        <is>
          <t>/HOAG/KGVC</t>
        </is>
      </c>
      <c r="B122" t="inlineStr">
        <is>
          <t>STA-Konverter: GVC</t>
        </is>
      </c>
      <c r="C122" t="inlineStr">
        <is>
          <t>FI</t>
        </is>
      </c>
      <c r="D122" s="5" t="n">
        <v>6</v>
      </c>
      <c r="E122" t="inlineStr"/>
      <c r="F122">
        <f>IF(ISERROR(VLOOKUP(Transaktionen[[#This Row],[Transaktionen]],BTT[Verwendete Transaktion (Pflichtauswahl)],1,FALSE)),"nein","ja")</f>
        <v/>
      </c>
    </row>
    <row r="123">
      <c r="A123" t="inlineStr">
        <is>
          <t>/HOAG/KSTA</t>
        </is>
      </c>
      <c r="B123" t="inlineStr">
        <is>
          <t>Kontoauszugs-Router</t>
        </is>
      </c>
      <c r="C123" t="inlineStr">
        <is>
          <t>FI</t>
        </is>
      </c>
      <c r="D123" s="5" t="n">
        <v>120</v>
      </c>
      <c r="E123" t="inlineStr">
        <is>
          <t>DIALOG</t>
        </is>
      </c>
      <c r="F123">
        <f>IF(ISERROR(VLOOKUP(Transaktionen[[#This Row],[Transaktionen]],BTT[Verwendete Transaktion (Pflichtauswahl)],1,FALSE)),"nein","ja")</f>
        <v/>
      </c>
    </row>
    <row r="124">
      <c r="A124" t="inlineStr">
        <is>
          <t>/HOAG/M_A_BER_ART_LL</t>
        </is>
      </c>
      <c r="B124" t="inlineStr">
        <is>
          <t>Berechnungsarten Limit/Linie</t>
        </is>
      </c>
      <c r="C124" t="inlineStr">
        <is>
          <t>FI</t>
        </is>
      </c>
      <c r="D124" s="5" t="inlineStr"/>
      <c r="E124" t="inlineStr"/>
      <c r="F124">
        <f>IF(ISERROR(VLOOKUP(Transaktionen[[#This Row],[Transaktionen]],BTT[Verwendete Transaktion (Pflichtauswahl)],1,FALSE)),"nein","ja")</f>
        <v/>
      </c>
      <c r="G124" t="inlineStr">
        <is>
          <t>in neuester Auswertung von Steffen nicht mehr vorhanden</t>
        </is>
      </c>
    </row>
    <row r="125">
      <c r="A125" t="inlineStr">
        <is>
          <t>/HOAG/M_AABFRAGE_BUK</t>
        </is>
      </c>
      <c r="B125" t="inlineStr">
        <is>
          <t>Pflege der Buchungskreisgr.</t>
        </is>
      </c>
      <c r="C125" t="inlineStr">
        <is>
          <t>FI</t>
        </is>
      </c>
      <c r="D125" s="5" t="inlineStr"/>
      <c r="E125" t="inlineStr"/>
      <c r="F125">
        <f>IF(ISERROR(VLOOKUP(Transaktionen[[#This Row],[Transaktionen]],BTT[Verwendete Transaktion (Pflichtauswahl)],1,FALSE)),"nein","ja")</f>
        <v/>
      </c>
      <c r="G125" t="inlineStr">
        <is>
          <t>in neuester Auswertung von Steffen nicht mehr vorhanden</t>
        </is>
      </c>
    </row>
    <row r="126">
      <c r="A126" t="inlineStr">
        <is>
          <t>/HOAG/M_ABANK</t>
        </is>
      </c>
      <c r="B126" t="inlineStr">
        <is>
          <t>Pflege Banken</t>
        </is>
      </c>
      <c r="C126" t="inlineStr">
        <is>
          <t>FI</t>
        </is>
      </c>
      <c r="D126" s="5" t="n">
        <v>24</v>
      </c>
      <c r="E126" t="inlineStr">
        <is>
          <t>DIALOG</t>
        </is>
      </c>
      <c r="F126">
        <f>IF(ISERROR(VLOOKUP(Transaktionen[[#This Row],[Transaktionen]],BTT[Verwendete Transaktion (Pflichtauswahl)],1,FALSE)),"nein","ja")</f>
        <v/>
      </c>
    </row>
    <row r="127">
      <c r="A127" t="inlineStr">
        <is>
          <t>/HOAG/M_ABSQUZB</t>
        </is>
      </c>
      <c r="B127" t="inlineStr">
        <is>
          <t>FX Absicherungsquote</t>
        </is>
      </c>
      <c r="C127" t="inlineStr">
        <is>
          <t>FI</t>
        </is>
      </c>
      <c r="D127" s="5" t="inlineStr"/>
      <c r="E127" t="inlineStr"/>
      <c r="F127">
        <f>IF(ISERROR(VLOOKUP(Transaktionen[[#This Row],[Transaktionen]],BTT[Verwendete Transaktion (Pflichtauswahl)],1,FALSE)),"nein","ja")</f>
        <v/>
      </c>
      <c r="G127" t="inlineStr">
        <is>
          <t>in neuester Auswertung von Steffen nicht mehr vorhanden</t>
        </is>
      </c>
    </row>
    <row r="128">
      <c r="A128" t="inlineStr">
        <is>
          <t>/HOAG/M_ACANW</t>
        </is>
      </c>
      <c r="B128" t="inlineStr">
        <is>
          <t>Anwendung</t>
        </is>
      </c>
      <c r="C128" t="inlineStr">
        <is>
          <t>FI</t>
        </is>
      </c>
      <c r="D128" s="5" t="inlineStr"/>
      <c r="E128" t="inlineStr"/>
      <c r="F128">
        <f>IF(ISERROR(VLOOKUP(Transaktionen[[#This Row],[Transaktionen]],BTT[Verwendete Transaktion (Pflichtauswahl)],1,FALSE)),"nein","ja")</f>
        <v/>
      </c>
      <c r="G128" t="inlineStr">
        <is>
          <t>in neuester Auswertung von Steffen nicht mehr vorhanden</t>
        </is>
      </c>
    </row>
    <row r="129">
      <c r="A129" t="inlineStr">
        <is>
          <t>/HOAG/M_ACAUTODISPO</t>
        </is>
      </c>
      <c r="B129" t="inlineStr">
        <is>
          <t>Einst. f. autom. Dispo. aus Zahllauf</t>
        </is>
      </c>
      <c r="C129" t="inlineStr">
        <is>
          <t>FI</t>
        </is>
      </c>
      <c r="D129" s="5" t="n">
        <v>41</v>
      </c>
      <c r="E129" t="inlineStr">
        <is>
          <t>DIALOG</t>
        </is>
      </c>
      <c r="F129">
        <f>IF(ISERROR(VLOOKUP(Transaktionen[[#This Row],[Transaktionen]],BTT[Verwendete Transaktion (Pflichtauswahl)],1,FALSE)),"nein","ja")</f>
        <v/>
      </c>
    </row>
    <row r="130">
      <c r="A130" t="inlineStr">
        <is>
          <t>/HOAG/M_ACEINST</t>
        </is>
      </c>
      <c r="B130" t="inlineStr">
        <is>
          <t>Einstellung</t>
        </is>
      </c>
      <c r="C130" t="inlineStr">
        <is>
          <t>FI</t>
        </is>
      </c>
      <c r="D130" s="5" t="n">
        <v>212</v>
      </c>
      <c r="E130" t="inlineStr">
        <is>
          <t>DIALOG</t>
        </is>
      </c>
      <c r="F130">
        <f>IF(ISERROR(VLOOKUP(Transaktionen[[#This Row],[Transaktionen]],BTT[Verwendete Transaktion (Pflichtauswahl)],1,FALSE)),"nein","ja")</f>
        <v/>
      </c>
    </row>
    <row r="131">
      <c r="A131" t="inlineStr">
        <is>
          <t>/HOAG/M_ACEXTZADISPO</t>
        </is>
      </c>
      <c r="B131" t="inlineStr">
        <is>
          <t>Einst. f. Disposit. a. FileTracker</t>
        </is>
      </c>
      <c r="C131" t="inlineStr">
        <is>
          <t>FI</t>
        </is>
      </c>
      <c r="D131" s="5" t="n">
        <v>807</v>
      </c>
      <c r="E131" t="inlineStr">
        <is>
          <t>DIALOG</t>
        </is>
      </c>
      <c r="F131">
        <f>IF(ISERROR(VLOOKUP(Transaktionen[[#This Row],[Transaktionen]],BTT[Verwendete Transaktion (Pflichtauswahl)],1,FALSE)),"nein","ja")</f>
        <v/>
      </c>
    </row>
    <row r="132">
      <c r="A132" t="inlineStr">
        <is>
          <t>/HOAG/M_ACLEARKOND</t>
        </is>
      </c>
      <c r="B132" t="inlineStr">
        <is>
          <t>Clearingkonditionen</t>
        </is>
      </c>
      <c r="C132" t="inlineStr">
        <is>
          <t>FI</t>
        </is>
      </c>
      <c r="D132" s="5" t="n">
        <v>6181</v>
      </c>
      <c r="E132" t="inlineStr">
        <is>
          <t>DIALOG</t>
        </is>
      </c>
      <c r="F132">
        <f>IF(ISERROR(VLOOKUP(Transaktionen[[#This Row],[Transaktionen]],BTT[Verwendete Transaktion (Pflichtauswahl)],1,FALSE)),"nein","ja")</f>
        <v/>
      </c>
    </row>
    <row r="133">
      <c r="A133" t="inlineStr">
        <is>
          <t>/HOAG/M_ACMEDIUM</t>
        </is>
      </c>
      <c r="B133" t="inlineStr">
        <is>
          <t>Medien Zahlungsverkehr</t>
        </is>
      </c>
      <c r="C133" t="inlineStr">
        <is>
          <t>FI</t>
        </is>
      </c>
      <c r="D133" s="5" t="inlineStr"/>
      <c r="E133" t="inlineStr"/>
      <c r="F133">
        <f>IF(ISERROR(VLOOKUP(Transaktionen[[#This Row],[Transaktionen]],BTT[Verwendete Transaktion (Pflichtauswahl)],1,FALSE)),"nein","ja")</f>
        <v/>
      </c>
      <c r="G133" t="inlineStr">
        <is>
          <t>in neuester Auswertung von Steffen nicht mehr vorhanden</t>
        </is>
      </c>
    </row>
    <row r="134">
      <c r="A134" t="inlineStr">
        <is>
          <t>/HOAG/M_ACZVKMEDIUM</t>
        </is>
      </c>
      <c r="B134" t="inlineStr">
        <is>
          <t>Zuord. ZVKMedien - ZW</t>
        </is>
      </c>
      <c r="C134" t="inlineStr">
        <is>
          <t>FI</t>
        </is>
      </c>
      <c r="D134" s="5" t="inlineStr"/>
      <c r="E134" t="inlineStr"/>
      <c r="F134">
        <f>IF(ISERROR(VLOOKUP(Transaktionen[[#This Row],[Transaktionen]],BTT[Verwendete Transaktion (Pflichtauswahl)],1,FALSE)),"nein","ja")</f>
        <v/>
      </c>
      <c r="G134" t="inlineStr">
        <is>
          <t>in neuester Auswertung von Steffen nicht mehr vorhanden</t>
        </is>
      </c>
    </row>
    <row r="135">
      <c r="A135" t="inlineStr">
        <is>
          <t>/HOAG/M_AEINST_AUTOD</t>
        </is>
      </c>
      <c r="B135" t="inlineStr">
        <is>
          <t>Ableitungsregeln aut. Dispo</t>
        </is>
      </c>
      <c r="C135" t="inlineStr">
        <is>
          <t>FI</t>
        </is>
      </c>
      <c r="D135" s="5" t="inlineStr"/>
      <c r="E135" t="inlineStr"/>
      <c r="F135">
        <f>IF(ISERROR(VLOOKUP(Transaktionen[[#This Row],[Transaktionen]],BTT[Verwendete Transaktion (Pflichtauswahl)],1,FALSE)),"nein","ja")</f>
        <v/>
      </c>
      <c r="G135" t="inlineStr">
        <is>
          <t>in neuester Auswertung von Steffen nicht mehr vorhanden</t>
        </is>
      </c>
    </row>
    <row r="136">
      <c r="A136" t="inlineStr">
        <is>
          <t>/HOAG/M_AEINSTSCHECK</t>
        </is>
      </c>
      <c r="B136" t="inlineStr">
        <is>
          <t>Einstell. Scheckeinreicher</t>
        </is>
      </c>
      <c r="C136" t="inlineStr">
        <is>
          <t>FI</t>
        </is>
      </c>
      <c r="D136" s="5" t="inlineStr"/>
      <c r="E136" t="inlineStr"/>
      <c r="F136">
        <f>IF(ISERROR(VLOOKUP(Transaktionen[[#This Row],[Transaktionen]],BTT[Verwendete Transaktion (Pflichtauswahl)],1,FALSE)),"nein","ja")</f>
        <v/>
      </c>
      <c r="G136" t="inlineStr">
        <is>
          <t>in neuester Auswertung von Steffen nicht mehr vorhanden</t>
        </is>
      </c>
    </row>
    <row r="137">
      <c r="A137" t="inlineStr">
        <is>
          <t>/HOAG/M_AFUNKTIONSBS</t>
        </is>
      </c>
      <c r="B137" t="inlineStr">
        <is>
          <t>Funktionsbausteine</t>
        </is>
      </c>
      <c r="C137" t="inlineStr">
        <is>
          <t>FI</t>
        </is>
      </c>
      <c r="D137" s="5" t="inlineStr"/>
      <c r="E137" t="inlineStr"/>
      <c r="F137">
        <f>IF(ISERROR(VLOOKUP(Transaktionen[[#This Row],[Transaktionen]],BTT[Verwendete Transaktion (Pflichtauswahl)],1,FALSE)),"nein","ja")</f>
        <v/>
      </c>
      <c r="G137" t="inlineStr">
        <is>
          <t>in neuester Auswertung von Steffen nicht mehr vorhanden</t>
        </is>
      </c>
    </row>
    <row r="138">
      <c r="A138" t="inlineStr">
        <is>
          <t>/HOAG/M_AGH_BANKVALU</t>
        </is>
      </c>
      <c r="B138" t="inlineStr">
        <is>
          <t>Bankvalutatage</t>
        </is>
      </c>
      <c r="C138" t="inlineStr">
        <is>
          <t>FI</t>
        </is>
      </c>
      <c r="D138" s="5" t="inlineStr"/>
      <c r="E138" t="inlineStr"/>
      <c r="F138">
        <f>IF(ISERROR(VLOOKUP(Transaktionen[[#This Row],[Transaktionen]],BTT[Verwendete Transaktion (Pflichtauswahl)],1,FALSE)),"nein","ja")</f>
        <v/>
      </c>
      <c r="G138" t="inlineStr">
        <is>
          <t>in neuester Auswertung von Steffen nicht mehr vorhanden</t>
        </is>
      </c>
    </row>
    <row r="139">
      <c r="A139" t="inlineStr">
        <is>
          <t>/HOAG/M_AGH_ZINSMARG</t>
        </is>
      </c>
      <c r="B139" t="inlineStr">
        <is>
          <t>Interbankenzinssätze</t>
        </is>
      </c>
      <c r="C139" t="inlineStr">
        <is>
          <t>FI</t>
        </is>
      </c>
      <c r="D139" s="5" t="inlineStr"/>
      <c r="E139" t="inlineStr"/>
      <c r="F139">
        <f>IF(ISERROR(VLOOKUP(Transaktionen[[#This Row],[Transaktionen]],BTT[Verwendete Transaktion (Pflichtauswahl)],1,FALSE)),"nein","ja")</f>
        <v/>
      </c>
      <c r="G139" t="inlineStr">
        <is>
          <t>in neuester Auswertung von Steffen nicht mehr vorhanden</t>
        </is>
      </c>
    </row>
    <row r="140">
      <c r="A140" t="inlineStr">
        <is>
          <t>/HOAG/M_AGHPARTNER</t>
        </is>
      </c>
      <c r="B140" t="inlineStr">
        <is>
          <t>Partner Geldhandel</t>
        </is>
      </c>
      <c r="C140" t="inlineStr">
        <is>
          <t>FI</t>
        </is>
      </c>
      <c r="D140" s="5" t="n">
        <v>28</v>
      </c>
      <c r="E140" t="inlineStr">
        <is>
          <t>DIALOG</t>
        </is>
      </c>
      <c r="F140">
        <f>IF(ISERROR(VLOOKUP(Transaktionen[[#This Row],[Transaktionen]],BTT[Verwendete Transaktion (Pflichtauswahl)],1,FALSE)),"nein","ja")</f>
        <v/>
      </c>
    </row>
    <row r="141">
      <c r="A141" t="inlineStr">
        <is>
          <t>/HOAG/M_AGHTYPEN</t>
        </is>
      </c>
      <c r="B141" t="inlineStr">
        <is>
          <t>Pflege Geldhandelstypen</t>
        </is>
      </c>
      <c r="C141" t="inlineStr">
        <is>
          <t>FI</t>
        </is>
      </c>
      <c r="D141" s="5" t="n">
        <v>24</v>
      </c>
      <c r="E141" t="inlineStr">
        <is>
          <t>DIALOG</t>
        </is>
      </c>
      <c r="F141">
        <f>IF(ISERROR(VLOOKUP(Transaktionen[[#This Row],[Transaktionen]],BTT[Verwendete Transaktion (Pflichtauswahl)],1,FALSE)),"nein","ja")</f>
        <v/>
      </c>
    </row>
    <row r="142">
      <c r="A142" t="inlineStr">
        <is>
          <t>/HOAG/M_AGRUPPENTEXT</t>
        </is>
      </c>
      <c r="B142" t="inlineStr">
        <is>
          <t>Standardwerte Dispositionen</t>
        </is>
      </c>
      <c r="C142" t="inlineStr">
        <is>
          <t>FI</t>
        </is>
      </c>
      <c r="D142" s="5" t="n">
        <v>24</v>
      </c>
      <c r="E142" t="inlineStr">
        <is>
          <t>DIALOG</t>
        </is>
      </c>
      <c r="F142">
        <f>IF(ISERROR(VLOOKUP(Transaktionen[[#This Row],[Transaktionen]],BTT[Verwendete Transaktion (Pflichtauswahl)],1,FALSE)),"nein","ja")</f>
        <v/>
      </c>
    </row>
    <row r="143">
      <c r="A143" t="inlineStr">
        <is>
          <t>/HOAG/M_AINITMON</t>
        </is>
      </c>
      <c r="B143" t="inlineStr">
        <is>
          <t>Initialisierung FS²</t>
        </is>
      </c>
      <c r="C143" t="inlineStr">
        <is>
          <t>FI</t>
        </is>
      </c>
      <c r="D143" s="5" t="n">
        <v>12</v>
      </c>
      <c r="E143" t="inlineStr">
        <is>
          <t>DIALOG</t>
        </is>
      </c>
      <c r="F143">
        <f>IF(ISERROR(VLOOKUP(Transaktionen[[#This Row],[Transaktionen]],BTT[Verwendete Transaktion (Pflichtauswahl)],1,FALSE)),"nein","ja")</f>
        <v/>
      </c>
    </row>
    <row r="144">
      <c r="A144" t="inlineStr">
        <is>
          <t>/HOAG/M_AKLASSEN</t>
        </is>
      </c>
      <c r="B144" t="inlineStr">
        <is>
          <t>Klassen</t>
        </is>
      </c>
      <c r="C144" t="inlineStr">
        <is>
          <t>FI</t>
        </is>
      </c>
      <c r="D144" s="5" t="inlineStr"/>
      <c r="E144" t="inlineStr"/>
      <c r="F144">
        <f>IF(ISERROR(VLOOKUP(Transaktionen[[#This Row],[Transaktionen]],BTT[Verwendete Transaktion (Pflichtauswahl)],1,FALSE)),"nein","ja")</f>
        <v/>
      </c>
      <c r="G144" t="inlineStr">
        <is>
          <t>in neuester Auswertung von Steffen nicht mehr vorhanden</t>
        </is>
      </c>
    </row>
    <row r="145">
      <c r="A145" t="inlineStr">
        <is>
          <t>/HOAG/M_ALIMIT</t>
        </is>
      </c>
      <c r="B145" t="inlineStr">
        <is>
          <t>Pflege Limit-/Linienklassen</t>
        </is>
      </c>
      <c r="C145" t="inlineStr">
        <is>
          <t>FI</t>
        </is>
      </c>
      <c r="D145" s="5" t="n">
        <v>12</v>
      </c>
      <c r="E145" t="inlineStr">
        <is>
          <t>DIALOG</t>
        </is>
      </c>
      <c r="F145">
        <f>IF(ISERROR(VLOOKUP(Transaktionen[[#This Row],[Transaktionen]],BTT[Verwendete Transaktion (Pflichtauswahl)],1,FALSE)),"nein","ja")</f>
        <v/>
      </c>
    </row>
    <row r="146">
      <c r="A146" t="inlineStr">
        <is>
          <t>/HOAG/M_ALWSMEDIUM</t>
        </is>
      </c>
      <c r="B146" t="inlineStr">
        <is>
          <t>Medien für PM-Zahlungsoptimierung</t>
        </is>
      </c>
      <c r="C146" t="inlineStr">
        <is>
          <t>FI</t>
        </is>
      </c>
      <c r="D146" s="5" t="inlineStr"/>
      <c r="E146" t="inlineStr"/>
      <c r="F146">
        <f>IF(ISERROR(VLOOKUP(Transaktionen[[#This Row],[Transaktionen]],BTT[Verwendete Transaktion (Pflichtauswahl)],1,FALSE)),"nein","ja")</f>
        <v/>
      </c>
      <c r="G146" t="inlineStr">
        <is>
          <t>in neuester Auswertung von Steffen nicht mehr vorhanden</t>
        </is>
      </c>
    </row>
    <row r="147">
      <c r="A147" t="inlineStr">
        <is>
          <t>/HOAG/M_AP_OBJ</t>
        </is>
      </c>
      <c r="B147" t="inlineStr">
        <is>
          <t>freie Planungsobjekte</t>
        </is>
      </c>
      <c r="C147" t="inlineStr">
        <is>
          <t>FI</t>
        </is>
      </c>
      <c r="D147" s="5" t="inlineStr"/>
      <c r="E147" t="inlineStr"/>
      <c r="F147">
        <f>IF(ISERROR(VLOOKUP(Transaktionen[[#This Row],[Transaktionen]],BTT[Verwendete Transaktion (Pflichtauswahl)],1,FALSE)),"nein","ja")</f>
        <v/>
      </c>
      <c r="G147" t="inlineStr">
        <is>
          <t>in neuester Auswertung von Steffen nicht mehr vorhanden</t>
        </is>
      </c>
    </row>
    <row r="148">
      <c r="A148" t="inlineStr">
        <is>
          <t>/HOAG/M_APLANGRPLIST</t>
        </is>
      </c>
      <c r="B148" t="inlineStr">
        <is>
          <t>Liste der Plangruppen</t>
        </is>
      </c>
      <c r="C148" t="inlineStr">
        <is>
          <t>FI</t>
        </is>
      </c>
      <c r="D148" s="5" t="inlineStr"/>
      <c r="E148" t="inlineStr"/>
      <c r="F148">
        <f>IF(ISERROR(VLOOKUP(Transaktionen[[#This Row],[Transaktionen]],BTT[Verwendete Transaktion (Pflichtauswahl)],1,FALSE)),"nein","ja")</f>
        <v/>
      </c>
      <c r="G148" t="inlineStr">
        <is>
          <t>in neuester Auswertung von Steffen nicht mehr vorhanden</t>
        </is>
      </c>
    </row>
    <row r="149">
      <c r="A149" t="inlineStr">
        <is>
          <t>/HOAG/M_AS1</t>
        </is>
      </c>
      <c r="B149" t="inlineStr">
        <is>
          <t>Buchungskreis</t>
        </is>
      </c>
      <c r="C149" t="inlineStr">
        <is>
          <t>FI</t>
        </is>
      </c>
      <c r="D149" s="5" t="n">
        <v>110</v>
      </c>
      <c r="E149" t="inlineStr">
        <is>
          <t>DIALOG</t>
        </is>
      </c>
      <c r="F149">
        <f>IF(ISERROR(VLOOKUP(Transaktionen[[#This Row],[Transaktionen]],BTT[Verwendete Transaktion (Pflichtauswahl)],1,FALSE)),"nein","ja")</f>
        <v/>
      </c>
    </row>
    <row r="150">
      <c r="A150" t="inlineStr">
        <is>
          <t>/HOAG/M_AS10</t>
        </is>
      </c>
      <c r="B150" t="inlineStr">
        <is>
          <t>Geschäftstypen</t>
        </is>
      </c>
      <c r="C150" t="inlineStr">
        <is>
          <t>FI</t>
        </is>
      </c>
      <c r="D150" s="5" t="inlineStr"/>
      <c r="E150" t="inlineStr"/>
      <c r="F150">
        <f>IF(ISERROR(VLOOKUP(Transaktionen[[#This Row],[Transaktionen]],BTT[Verwendete Transaktion (Pflichtauswahl)],1,FALSE)),"nein","ja")</f>
        <v/>
      </c>
      <c r="G150" t="inlineStr">
        <is>
          <t>in neuester Auswertung von Steffen nicht mehr vorhanden</t>
        </is>
      </c>
    </row>
    <row r="151">
      <c r="A151" t="inlineStr">
        <is>
          <t>/HOAG/M_AS11</t>
        </is>
      </c>
      <c r="B151" t="inlineStr">
        <is>
          <t>Ableitungsregeln Finanzgeschäfte</t>
        </is>
      </c>
      <c r="C151" t="inlineStr">
        <is>
          <t>FI</t>
        </is>
      </c>
      <c r="D151" s="5" t="inlineStr"/>
      <c r="E151" t="inlineStr"/>
      <c r="F151">
        <f>IF(ISERROR(VLOOKUP(Transaktionen[[#This Row],[Transaktionen]],BTT[Verwendete Transaktion (Pflichtauswahl)],1,FALSE)),"nein","ja")</f>
        <v/>
      </c>
      <c r="G151" t="inlineStr">
        <is>
          <t>in neuester Auswertung von Steffen nicht mehr vorhanden</t>
        </is>
      </c>
    </row>
    <row r="152">
      <c r="A152" t="inlineStr">
        <is>
          <t>/HOAG/M_AS12</t>
        </is>
      </c>
      <c r="B152" t="inlineStr">
        <is>
          <t>Dispositionsstatus</t>
        </is>
      </c>
      <c r="C152" t="inlineStr">
        <is>
          <t>FI</t>
        </is>
      </c>
      <c r="D152" s="5" t="n">
        <v>16</v>
      </c>
      <c r="E152" t="inlineStr"/>
      <c r="F152">
        <f>IF(ISERROR(VLOOKUP(Transaktionen[[#This Row],[Transaktionen]],BTT[Verwendete Transaktion (Pflichtauswahl)],1,FALSE)),"nein","ja")</f>
        <v/>
      </c>
    </row>
    <row r="153">
      <c r="A153" t="inlineStr">
        <is>
          <t>/HOAG/M_AS13</t>
        </is>
      </c>
      <c r="B153" t="inlineStr">
        <is>
          <t>Migration Bukrs/Bank/Konten</t>
        </is>
      </c>
      <c r="C153" t="inlineStr">
        <is>
          <t>FI</t>
        </is>
      </c>
      <c r="D153" s="5" t="inlineStr"/>
      <c r="E153" t="inlineStr"/>
      <c r="F153">
        <f>IF(ISERROR(VLOOKUP(Transaktionen[[#This Row],[Transaktionen]],BTT[Verwendete Transaktion (Pflichtauswahl)],1,FALSE)),"nein","ja")</f>
        <v/>
      </c>
      <c r="G153" t="inlineStr">
        <is>
          <t>in neuester Auswertung von Steffen nicht mehr vorhanden</t>
        </is>
      </c>
    </row>
    <row r="154">
      <c r="A154" t="inlineStr">
        <is>
          <t>/HOAG/M_AS14</t>
        </is>
      </c>
      <c r="B154" t="inlineStr">
        <is>
          <t>F4 - Hilfen Wertelisten</t>
        </is>
      </c>
      <c r="C154" t="inlineStr">
        <is>
          <t>FI</t>
        </is>
      </c>
      <c r="D154" s="5" t="inlineStr"/>
      <c r="E154" t="inlineStr"/>
      <c r="F154">
        <f>IF(ISERROR(VLOOKUP(Transaktionen[[#This Row],[Transaktionen]],BTT[Verwendete Transaktion (Pflichtauswahl)],1,FALSE)),"nein","ja")</f>
        <v/>
      </c>
      <c r="G154" t="inlineStr">
        <is>
          <t>in neuester Auswertung von Steffen nicht mehr vorhanden</t>
        </is>
      </c>
    </row>
    <row r="155">
      <c r="A155" t="inlineStr">
        <is>
          <t>/HOAG/M_AS15</t>
        </is>
      </c>
      <c r="B155" t="inlineStr">
        <is>
          <t>Einstellung Zinsabrechnung</t>
        </is>
      </c>
      <c r="C155" t="inlineStr">
        <is>
          <t>FI</t>
        </is>
      </c>
      <c r="D155" s="5" t="inlineStr"/>
      <c r="E155" t="inlineStr"/>
      <c r="F155">
        <f>IF(ISERROR(VLOOKUP(Transaktionen[[#This Row],[Transaktionen]],BTT[Verwendete Transaktion (Pflichtauswahl)],1,FALSE)),"nein","ja")</f>
        <v/>
      </c>
      <c r="G155" t="inlineStr">
        <is>
          <t>in neuester Auswertung von Steffen nicht mehr vorhanden</t>
        </is>
      </c>
    </row>
    <row r="156">
      <c r="A156" t="inlineStr">
        <is>
          <t>/HOAG/M_AS16</t>
        </is>
      </c>
      <c r="B156" t="inlineStr">
        <is>
          <t>Kontierungsregeln</t>
        </is>
      </c>
      <c r="C156" t="inlineStr">
        <is>
          <t>FI</t>
        </is>
      </c>
      <c r="D156" s="5" t="inlineStr"/>
      <c r="E156" t="inlineStr"/>
      <c r="F156">
        <f>IF(ISERROR(VLOOKUP(Transaktionen[[#This Row],[Transaktionen]],BTT[Verwendete Transaktion (Pflichtauswahl)],1,FALSE)),"nein","ja")</f>
        <v/>
      </c>
      <c r="G156" t="inlineStr">
        <is>
          <t>in neuester Auswertung von Steffen nicht mehr vorhanden</t>
        </is>
      </c>
    </row>
    <row r="157">
      <c r="A157" t="inlineStr">
        <is>
          <t>/HOAG/M_AS17</t>
        </is>
      </c>
      <c r="B157" t="inlineStr">
        <is>
          <t>Buchungsregeln (ZA)</t>
        </is>
      </c>
      <c r="C157" t="inlineStr">
        <is>
          <t>FI</t>
        </is>
      </c>
      <c r="D157" s="5" t="inlineStr"/>
      <c r="E157" t="inlineStr"/>
      <c r="F157">
        <f>IF(ISERROR(VLOOKUP(Transaktionen[[#This Row],[Transaktionen]],BTT[Verwendete Transaktion (Pflichtauswahl)],1,FALSE)),"nein","ja")</f>
        <v/>
      </c>
      <c r="G157" t="inlineStr">
        <is>
          <t>in neuester Auswertung von Steffen nicht mehr vorhanden</t>
        </is>
      </c>
    </row>
    <row r="158">
      <c r="A158" t="inlineStr">
        <is>
          <t>/HOAG/M_AS18</t>
        </is>
      </c>
      <c r="B158" t="inlineStr">
        <is>
          <t>Zahlungswege</t>
        </is>
      </c>
      <c r="C158" t="inlineStr">
        <is>
          <t>FI</t>
        </is>
      </c>
      <c r="D158" s="5" t="inlineStr"/>
      <c r="E158" t="inlineStr"/>
      <c r="F158">
        <f>IF(ISERROR(VLOOKUP(Transaktionen[[#This Row],[Transaktionen]],BTT[Verwendete Transaktion (Pflichtauswahl)],1,FALSE)),"nein","ja")</f>
        <v/>
      </c>
      <c r="G158" t="inlineStr">
        <is>
          <t>in neuester Auswertung von Steffen nicht mehr vorhanden</t>
        </is>
      </c>
    </row>
    <row r="159">
      <c r="A159" t="inlineStr">
        <is>
          <t>/HOAG/M_AS2</t>
        </is>
      </c>
      <c r="B159" t="inlineStr">
        <is>
          <t>Hausbanken</t>
        </is>
      </c>
      <c r="C159" t="inlineStr">
        <is>
          <t>FI</t>
        </is>
      </c>
      <c r="D159" s="5" t="n">
        <v>2015</v>
      </c>
      <c r="E159" t="inlineStr">
        <is>
          <t>DIALOG</t>
        </is>
      </c>
      <c r="F159">
        <f>IF(ISERROR(VLOOKUP(Transaktionen[[#This Row],[Transaktionen]],BTT[Verwendete Transaktion (Pflichtauswahl)],1,FALSE)),"nein","ja")</f>
        <v/>
      </c>
    </row>
    <row r="160">
      <c r="A160" t="inlineStr">
        <is>
          <t>/HOAG/M_AS3</t>
        </is>
      </c>
      <c r="B160" t="inlineStr">
        <is>
          <t>Bankkontenpflege</t>
        </is>
      </c>
      <c r="C160" t="inlineStr">
        <is>
          <t>FI</t>
        </is>
      </c>
      <c r="D160" s="5" t="n">
        <v>3973</v>
      </c>
      <c r="E160" t="inlineStr">
        <is>
          <t>DIALOG</t>
        </is>
      </c>
      <c r="F160">
        <f>IF(ISERROR(VLOOKUP(Transaktionen[[#This Row],[Transaktionen]],BTT[Verwendete Transaktion (Pflichtauswahl)],1,FALSE)),"nein","ja")</f>
        <v/>
      </c>
    </row>
    <row r="161">
      <c r="A161" t="inlineStr">
        <is>
          <t>/HOAG/M_AS3_2</t>
        </is>
      </c>
      <c r="B161" t="inlineStr">
        <is>
          <t>Bankkontenpflege Kontenabsti</t>
        </is>
      </c>
      <c r="C161" t="inlineStr">
        <is>
          <t>FI</t>
        </is>
      </c>
      <c r="D161" s="5" t="n">
        <v>312</v>
      </c>
      <c r="E161" t="inlineStr">
        <is>
          <t>DIALOG</t>
        </is>
      </c>
      <c r="F161">
        <f>IF(ISERROR(VLOOKUP(Transaktionen[[#This Row],[Transaktionen]],BTT[Verwendete Transaktion (Pflichtauswahl)],1,FALSE)),"nein","ja")</f>
        <v/>
      </c>
    </row>
    <row r="162">
      <c r="A162" t="inlineStr">
        <is>
          <t>/HOAG/M_AS4</t>
        </is>
      </c>
      <c r="B162" t="inlineStr">
        <is>
          <t>Stammdaten Dritte</t>
        </is>
      </c>
      <c r="C162" t="inlineStr">
        <is>
          <t>FI</t>
        </is>
      </c>
      <c r="D162" s="5" t="n">
        <v>1238</v>
      </c>
      <c r="E162" t="inlineStr">
        <is>
          <t>DIALOG</t>
        </is>
      </c>
      <c r="F162">
        <f>IF(ISERROR(VLOOKUP(Transaktionen[[#This Row],[Transaktionen]],BTT[Verwendete Transaktion (Pflichtauswahl)],1,FALSE)),"nein","ja")</f>
        <v/>
      </c>
    </row>
    <row r="163">
      <c r="A163" t="inlineStr">
        <is>
          <t>/HOAG/M_AS5</t>
        </is>
      </c>
      <c r="B163" t="inlineStr">
        <is>
          <t>Geschäftsarten</t>
        </is>
      </c>
      <c r="C163" t="inlineStr">
        <is>
          <t>FI</t>
        </is>
      </c>
      <c r="D163" s="5" t="inlineStr"/>
      <c r="E163" t="inlineStr"/>
      <c r="F163">
        <f>IF(ISERROR(VLOOKUP(Transaktionen[[#This Row],[Transaktionen]],BTT[Verwendete Transaktion (Pflichtauswahl)],1,FALSE)),"nein","ja")</f>
        <v/>
      </c>
      <c r="G163" t="inlineStr">
        <is>
          <t>in neuester Auswertung von Steffen nicht mehr vorhanden</t>
        </is>
      </c>
    </row>
    <row r="164">
      <c r="A164" t="inlineStr">
        <is>
          <t>/HOAG/M_AS6</t>
        </is>
      </c>
      <c r="B164" t="inlineStr">
        <is>
          <t>Umsatzartenpflege</t>
        </is>
      </c>
      <c r="C164" t="inlineStr">
        <is>
          <t>FI</t>
        </is>
      </c>
      <c r="D164" s="5" t="inlineStr"/>
      <c r="E164" t="inlineStr"/>
      <c r="F164">
        <f>IF(ISERROR(VLOOKUP(Transaktionen[[#This Row],[Transaktionen]],BTT[Verwendete Transaktion (Pflichtauswahl)],1,FALSE)),"nein","ja")</f>
        <v/>
      </c>
      <c r="G164" t="inlineStr">
        <is>
          <t>in neuester Auswertung von Steffen nicht mehr vorhanden</t>
        </is>
      </c>
    </row>
    <row r="165">
      <c r="A165" t="inlineStr">
        <is>
          <t>/HOAG/M_AS7</t>
        </is>
      </c>
      <c r="B165" t="inlineStr">
        <is>
          <t>Konsolidierungen</t>
        </is>
      </c>
      <c r="C165" t="inlineStr">
        <is>
          <t>FI</t>
        </is>
      </c>
      <c r="D165" s="5" t="inlineStr"/>
      <c r="E165" t="inlineStr"/>
      <c r="F165">
        <f>IF(ISERROR(VLOOKUP(Transaktionen[[#This Row],[Transaktionen]],BTT[Verwendete Transaktion (Pflichtauswahl)],1,FALSE)),"nein","ja")</f>
        <v/>
      </c>
      <c r="G165" t="inlineStr">
        <is>
          <t>in neuester Auswertung von Steffen nicht mehr vorhanden</t>
        </is>
      </c>
    </row>
    <row r="166">
      <c r="A166" t="inlineStr">
        <is>
          <t>/HOAG/M_AS8</t>
        </is>
      </c>
      <c r="B166" t="inlineStr">
        <is>
          <t>Abfragefelder für AutoCode</t>
        </is>
      </c>
      <c r="C166" t="inlineStr">
        <is>
          <t>FI</t>
        </is>
      </c>
      <c r="D166" s="5" t="inlineStr"/>
      <c r="E166" t="inlineStr"/>
      <c r="F166">
        <f>IF(ISERROR(VLOOKUP(Transaktionen[[#This Row],[Transaktionen]],BTT[Verwendete Transaktion (Pflichtauswahl)],1,FALSE)),"nein","ja")</f>
        <v/>
      </c>
      <c r="G166" t="inlineStr">
        <is>
          <t>in neuester Auswertung von Steffen nicht mehr vorhanden</t>
        </is>
      </c>
    </row>
    <row r="167">
      <c r="A167" t="inlineStr">
        <is>
          <t>/HOAG/M_AS9</t>
        </is>
      </c>
      <c r="B167" t="inlineStr">
        <is>
          <t>Plangruppen</t>
        </is>
      </c>
      <c r="C167" t="inlineStr">
        <is>
          <t>FI</t>
        </is>
      </c>
      <c r="D167" s="5" t="inlineStr"/>
      <c r="E167" t="inlineStr"/>
      <c r="F167">
        <f>IF(ISERROR(VLOOKUP(Transaktionen[[#This Row],[Transaktionen]],BTT[Verwendete Transaktion (Pflichtauswahl)],1,FALSE)),"nein","ja")</f>
        <v/>
      </c>
      <c r="G167" t="inlineStr">
        <is>
          <t>in neuester Auswertung von Steffen nicht mehr vorhanden</t>
        </is>
      </c>
    </row>
    <row r="168">
      <c r="A168" t="inlineStr">
        <is>
          <t>/HOAG/M_ASTANDARDTXT</t>
        </is>
      </c>
      <c r="B168" t="inlineStr">
        <is>
          <t>Standardwerte Zahlungen</t>
        </is>
      </c>
      <c r="C168" t="inlineStr">
        <is>
          <t>FI</t>
        </is>
      </c>
      <c r="D168" s="5" t="inlineStr"/>
      <c r="E168" t="inlineStr"/>
      <c r="F168">
        <f>IF(ISERROR(VLOOKUP(Transaktionen[[#This Row],[Transaktionen]],BTT[Verwendete Transaktion (Pflichtauswahl)],1,FALSE)),"nein","ja")</f>
        <v/>
      </c>
      <c r="G168" t="inlineStr">
        <is>
          <t>in neuester Auswertung von Steffen nicht mehr vorhanden</t>
        </is>
      </c>
    </row>
    <row r="169">
      <c r="A169" t="inlineStr">
        <is>
          <t>/HOAG/M_ASTEUERKENNZ</t>
        </is>
      </c>
      <c r="B169" t="inlineStr">
        <is>
          <t>Steuerkennzeichen</t>
        </is>
      </c>
      <c r="C169" t="inlineStr">
        <is>
          <t>FI</t>
        </is>
      </c>
      <c r="D169" s="5" t="inlineStr"/>
      <c r="E169" t="inlineStr"/>
      <c r="F169">
        <f>IF(ISERROR(VLOOKUP(Transaktionen[[#This Row],[Transaktionen]],BTT[Verwendete Transaktion (Pflichtauswahl)],1,FALSE)),"nein","ja")</f>
        <v/>
      </c>
      <c r="G169" t="inlineStr">
        <is>
          <t>in neuester Auswertung von Steffen nicht mehr vorhanden</t>
        </is>
      </c>
    </row>
    <row r="170">
      <c r="A170" t="inlineStr">
        <is>
          <t>/HOAG/M_ASUMMENTABEL</t>
        </is>
      </c>
      <c r="B170" t="inlineStr">
        <is>
          <t>Summentabellen Istrechnung</t>
        </is>
      </c>
      <c r="C170" t="inlineStr">
        <is>
          <t>FI</t>
        </is>
      </c>
      <c r="D170" s="5" t="inlineStr"/>
      <c r="E170" t="inlineStr"/>
      <c r="F170">
        <f>IF(ISERROR(VLOOKUP(Transaktionen[[#This Row],[Transaktionen]],BTT[Verwendete Transaktion (Pflichtauswahl)],1,FALSE)),"nein","ja")</f>
        <v/>
      </c>
      <c r="G170" t="inlineStr">
        <is>
          <t>in neuester Auswertung von Steffen nicht mehr vorhanden</t>
        </is>
      </c>
    </row>
    <row r="171">
      <c r="A171" t="inlineStr">
        <is>
          <t>/HOAG/M_AWIEDER_DISP</t>
        </is>
      </c>
      <c r="B171" t="inlineStr">
        <is>
          <t>Wiederkehrende Dispositionen</t>
        </is>
      </c>
      <c r="C171" t="inlineStr">
        <is>
          <t>FI</t>
        </is>
      </c>
      <c r="D171" s="5" t="inlineStr"/>
      <c r="E171" t="inlineStr"/>
      <c r="F171">
        <f>IF(ISERROR(VLOOKUP(Transaktionen[[#This Row],[Transaktionen]],BTT[Verwendete Transaktion (Pflichtauswahl)],1,FALSE)),"nein","ja")</f>
        <v/>
      </c>
      <c r="G171" t="inlineStr">
        <is>
          <t>in neuester Auswertung von Steffen nicht mehr vorhanden</t>
        </is>
      </c>
    </row>
    <row r="172">
      <c r="A172" t="inlineStr">
        <is>
          <t>/HOAG/M_C_AUTO_DISPO</t>
        </is>
      </c>
      <c r="B172" t="inlineStr">
        <is>
          <t>Auto. Dispositionen aus Zahllauf</t>
        </is>
      </c>
      <c r="C172" t="inlineStr">
        <is>
          <t>FI</t>
        </is>
      </c>
      <c r="D172" s="5" t="inlineStr"/>
      <c r="E172" t="inlineStr"/>
      <c r="F172">
        <f>IF(ISERROR(VLOOKUP(Transaktionen[[#This Row],[Transaktionen]],BTT[Verwendete Transaktion (Pflichtauswahl)],1,FALSE)),"nein","ja")</f>
        <v/>
      </c>
      <c r="G172" t="inlineStr">
        <is>
          <t>in neuester Auswertung von Steffen nicht mehr vorhanden</t>
        </is>
      </c>
    </row>
    <row r="173">
      <c r="A173" t="inlineStr">
        <is>
          <t>/HOAG/M_C_BANKGUTHAB</t>
        </is>
      </c>
      <c r="B173" t="inlineStr">
        <is>
          <t>Guthaben bei Banken</t>
        </is>
      </c>
      <c r="C173" t="inlineStr">
        <is>
          <t>FI</t>
        </is>
      </c>
      <c r="D173" s="5" t="inlineStr"/>
      <c r="E173" t="inlineStr"/>
      <c r="F173">
        <f>IF(ISERROR(VLOOKUP(Transaktionen[[#This Row],[Transaktionen]],BTT[Verwendete Transaktion (Pflichtauswahl)],1,FALSE)),"nein","ja")</f>
        <v/>
      </c>
      <c r="G173" t="inlineStr">
        <is>
          <t>in neuester Auswertung von Steffen nicht mehr vorhanden</t>
        </is>
      </c>
    </row>
    <row r="174">
      <c r="A174" t="inlineStr">
        <is>
          <t>/HOAG/M_CB1</t>
        </is>
      </c>
      <c r="B174" t="inlineStr">
        <is>
          <t>CPW: Verwaltung Kommentare</t>
        </is>
      </c>
      <c r="C174" t="inlineStr">
        <is>
          <t>FI</t>
        </is>
      </c>
      <c r="D174" s="5" t="inlineStr"/>
      <c r="E174" t="inlineStr"/>
      <c r="F174">
        <f>IF(ISERROR(VLOOKUP(Transaktionen[[#This Row],[Transaktionen]],BTT[Verwendete Transaktion (Pflichtauswahl)],1,FALSE)),"nein","ja")</f>
        <v/>
      </c>
      <c r="G174" t="inlineStr">
        <is>
          <t>in neuester Auswertung von Steffen nicht mehr vorhanden</t>
        </is>
      </c>
    </row>
    <row r="175">
      <c r="A175" t="inlineStr">
        <is>
          <t>/HOAG/M_CB2</t>
        </is>
      </c>
      <c r="B175" t="inlineStr">
        <is>
          <t>Übernahme von Dispos. aus IntraGrup.</t>
        </is>
      </c>
      <c r="C175" t="inlineStr">
        <is>
          <t>FI</t>
        </is>
      </c>
      <c r="D175" s="5" t="inlineStr"/>
      <c r="E175" t="inlineStr"/>
      <c r="F175">
        <f>IF(ISERROR(VLOOKUP(Transaktionen[[#This Row],[Transaktionen]],BTT[Verwendete Transaktion (Pflichtauswahl)],1,FALSE)),"nein","ja")</f>
        <v/>
      </c>
      <c r="G175" t="inlineStr">
        <is>
          <t>in neuester Auswertung von Steffen nicht mehr vorhanden</t>
        </is>
      </c>
    </row>
    <row r="176">
      <c r="A176" t="inlineStr">
        <is>
          <t>/HOAG/M_CB23</t>
        </is>
      </c>
      <c r="B176" t="inlineStr">
        <is>
          <t>IHB Abrechnung versenden</t>
        </is>
      </c>
      <c r="C176" t="inlineStr">
        <is>
          <t>FI</t>
        </is>
      </c>
      <c r="D176" s="5" t="inlineStr"/>
      <c r="E176" t="inlineStr"/>
      <c r="F176">
        <f>IF(ISERROR(VLOOKUP(Transaktionen[[#This Row],[Transaktionen]],BTT[Verwendete Transaktion (Pflichtauswahl)],1,FALSE)),"nein","ja")</f>
        <v/>
      </c>
      <c r="G176" t="inlineStr">
        <is>
          <t>in neuester Auswertung von Steffen nicht mehr vorhanden</t>
        </is>
      </c>
    </row>
    <row r="177">
      <c r="A177" t="inlineStr">
        <is>
          <t>/HOAG/M_CB24</t>
        </is>
      </c>
      <c r="B177" t="inlineStr">
        <is>
          <t>IHB Dokumentenverwaltung</t>
        </is>
      </c>
      <c r="C177" t="inlineStr">
        <is>
          <t>FI</t>
        </is>
      </c>
      <c r="D177" s="5" t="inlineStr"/>
      <c r="E177" t="inlineStr"/>
      <c r="F177">
        <f>IF(ISERROR(VLOOKUP(Transaktionen[[#This Row],[Transaktionen]],BTT[Verwendete Transaktion (Pflichtauswahl)],1,FALSE)),"nein","ja")</f>
        <v/>
      </c>
      <c r="G177" t="inlineStr">
        <is>
          <t>in neuester Auswertung von Steffen nicht mehr vorhanden</t>
        </is>
      </c>
    </row>
    <row r="178">
      <c r="A178" t="inlineStr">
        <is>
          <t>/HOAG/M_CB3</t>
        </is>
      </c>
      <c r="B178" t="inlineStr">
        <is>
          <t>autom. Dispos. erzeugen - FEB-Tabel.</t>
        </is>
      </c>
      <c r="C178" t="inlineStr">
        <is>
          <t>FI</t>
        </is>
      </c>
      <c r="D178" s="5" t="inlineStr"/>
      <c r="E178" t="inlineStr"/>
      <c r="F178">
        <f>IF(ISERROR(VLOOKUP(Transaktionen[[#This Row],[Transaktionen]],BTT[Verwendete Transaktion (Pflichtauswahl)],1,FALSE)),"nein","ja")</f>
        <v/>
      </c>
      <c r="G178" t="inlineStr">
        <is>
          <t>in neuester Auswertung von Steffen nicht mehr vorhanden</t>
        </is>
      </c>
    </row>
    <row r="179">
      <c r="A179" t="inlineStr">
        <is>
          <t>/HOAG/M_CBANK_STATI</t>
        </is>
      </c>
      <c r="B179" t="inlineStr">
        <is>
          <t>Bankstatistik</t>
        </is>
      </c>
      <c r="C179" t="inlineStr">
        <is>
          <t>FI</t>
        </is>
      </c>
      <c r="D179" s="5" t="inlineStr"/>
      <c r="E179" t="inlineStr"/>
      <c r="F179">
        <f>IF(ISERROR(VLOOKUP(Transaktionen[[#This Row],[Transaktionen]],BTT[Verwendete Transaktion (Pflichtauswahl)],1,FALSE)),"nein","ja")</f>
        <v/>
      </c>
      <c r="G179" t="inlineStr">
        <is>
          <t>in neuester Auswertung von Steffen nicht mehr vorhanden</t>
        </is>
      </c>
    </row>
    <row r="180">
      <c r="A180" t="inlineStr">
        <is>
          <t>/HOAG/M_CBANKGEBUEHR</t>
        </is>
      </c>
      <c r="B180" t="inlineStr">
        <is>
          <t>Einzelbankgebühren für Dispositionen</t>
        </is>
      </c>
      <c r="C180" t="inlineStr">
        <is>
          <t>FI</t>
        </is>
      </c>
      <c r="D180" s="5" t="inlineStr"/>
      <c r="E180" t="inlineStr"/>
      <c r="F180">
        <f>IF(ISERROR(VLOOKUP(Transaktionen[[#This Row],[Transaktionen]],BTT[Verwendete Transaktion (Pflichtauswahl)],1,FALSE)),"nein","ja")</f>
        <v/>
      </c>
      <c r="G180" t="inlineStr">
        <is>
          <t>in neuester Auswertung von Steffen nicht mehr vorhanden</t>
        </is>
      </c>
    </row>
    <row r="181">
      <c r="A181" t="inlineStr">
        <is>
          <t>/HOAG/M_CBANKSTD_ALV</t>
        </is>
      </c>
      <c r="B181" t="inlineStr">
        <is>
          <t>Bankenstände</t>
        </is>
      </c>
      <c r="C181" t="inlineStr">
        <is>
          <t>FI</t>
        </is>
      </c>
      <c r="D181" s="5" t="inlineStr"/>
      <c r="E181" t="inlineStr"/>
      <c r="F181">
        <f>IF(ISERROR(VLOOKUP(Transaktionen[[#This Row],[Transaktionen]],BTT[Verwendete Transaktion (Pflichtauswahl)],1,FALSE)),"nein","ja")</f>
        <v/>
      </c>
      <c r="G181" t="inlineStr">
        <is>
          <t>in neuester Auswertung von Steffen nicht mehr vorhanden</t>
        </is>
      </c>
    </row>
    <row r="182">
      <c r="A182" t="inlineStr">
        <is>
          <t>/HOAG/M_CBANKUMS_ALV</t>
        </is>
      </c>
      <c r="B182" t="inlineStr">
        <is>
          <t>Bankenumsatz</t>
        </is>
      </c>
      <c r="C182" t="inlineStr">
        <is>
          <t>FI</t>
        </is>
      </c>
      <c r="D182" s="5" t="inlineStr"/>
      <c r="E182" t="inlineStr"/>
      <c r="F182">
        <f>IF(ISERROR(VLOOKUP(Transaktionen[[#This Row],[Transaktionen]],BTT[Verwendete Transaktion (Pflichtauswahl)],1,FALSE)),"nein","ja")</f>
        <v/>
      </c>
      <c r="G182" t="inlineStr">
        <is>
          <t>in neuester Auswertung von Steffen nicht mehr vorhanden</t>
        </is>
      </c>
    </row>
    <row r="183">
      <c r="A183" t="inlineStr">
        <is>
          <t>/HOAG/M_CBER</t>
        </is>
      </c>
      <c r="B183" t="inlineStr">
        <is>
          <t>Allgemeine Bereinigungstransaktion</t>
        </is>
      </c>
      <c r="C183" t="inlineStr">
        <is>
          <t>FI</t>
        </is>
      </c>
      <c r="D183" s="5" t="inlineStr"/>
      <c r="E183" t="inlineStr"/>
      <c r="F183">
        <f>IF(ISERROR(VLOOKUP(Transaktionen[[#This Row],[Transaktionen]],BTT[Verwendete Transaktion (Pflichtauswahl)],1,FALSE)),"nein","ja")</f>
        <v/>
      </c>
      <c r="G183" t="inlineStr">
        <is>
          <t>in neuester Auswertung von Steffen nicht mehr vorhanden</t>
        </is>
      </c>
    </row>
    <row r="184">
      <c r="A184" t="inlineStr">
        <is>
          <t>/HOAG/M_CBUCHUNGSSAM</t>
        </is>
      </c>
      <c r="B184" t="inlineStr">
        <is>
          <t>Buchungssammler</t>
        </is>
      </c>
      <c r="C184" t="inlineStr">
        <is>
          <t>FI</t>
        </is>
      </c>
      <c r="D184" s="5" t="inlineStr"/>
      <c r="E184" t="inlineStr"/>
      <c r="F184">
        <f>IF(ISERROR(VLOOKUP(Transaktionen[[#This Row],[Transaktionen]],BTT[Verwendete Transaktion (Pflichtauswahl)],1,FALSE)),"nein","ja")</f>
        <v/>
      </c>
      <c r="G184" t="inlineStr">
        <is>
          <t>in neuester Auswertung von Steffen nicht mehr vorhanden</t>
        </is>
      </c>
    </row>
    <row r="185">
      <c r="A185" t="inlineStr">
        <is>
          <t>/HOAG/M_CCPW_ENH</t>
        </is>
      </c>
      <c r="B185" t="inlineStr">
        <is>
          <t>US Cash Position Worksheet</t>
        </is>
      </c>
      <c r="C185" t="inlineStr">
        <is>
          <t>FI</t>
        </is>
      </c>
      <c r="D185" s="5" t="inlineStr"/>
      <c r="E185" t="inlineStr"/>
      <c r="F185">
        <f>IF(ISERROR(VLOOKUP(Transaktionen[[#This Row],[Transaktionen]],BTT[Verwendete Transaktion (Pflichtauswahl)],1,FALSE)),"nein","ja")</f>
        <v/>
      </c>
      <c r="G185" t="inlineStr">
        <is>
          <t>in neuester Auswertung von Steffen nicht mehr vorhanden</t>
        </is>
      </c>
    </row>
    <row r="186">
      <c r="A186" t="inlineStr">
        <is>
          <t>/HOAG/M_CCPW_SAL_STG</t>
        </is>
      </c>
      <c r="B186" t="inlineStr">
        <is>
          <t>Salden zum Stichtag</t>
        </is>
      </c>
      <c r="C186" t="inlineStr">
        <is>
          <t>FI</t>
        </is>
      </c>
      <c r="D186" s="5" t="n">
        <v>168</v>
      </c>
      <c r="E186" t="inlineStr">
        <is>
          <t>DIALOG</t>
        </is>
      </c>
      <c r="F186">
        <f>IF(ISERROR(VLOOKUP(Transaktionen[[#This Row],[Transaktionen]],BTT[Verwendete Transaktion (Pflichtauswahl)],1,FALSE)),"nein","ja")</f>
        <v/>
      </c>
    </row>
    <row r="187">
      <c r="A187" t="inlineStr">
        <is>
          <t>/HOAG/M_CCPW_SALDVOR</t>
        </is>
      </c>
      <c r="B187" t="inlineStr">
        <is>
          <t>Saldenvorschau</t>
        </is>
      </c>
      <c r="C187" t="inlineStr">
        <is>
          <t>FI</t>
        </is>
      </c>
      <c r="D187" s="5" t="n">
        <v>553</v>
      </c>
      <c r="E187" t="inlineStr"/>
      <c r="F187">
        <f>IF(ISERROR(VLOOKUP(Transaktionen[[#This Row],[Transaktionen]],BTT[Verwendete Transaktion (Pflichtauswahl)],1,FALSE)),"nein","ja")</f>
        <v/>
      </c>
    </row>
    <row r="188">
      <c r="A188" t="inlineStr">
        <is>
          <t>/HOAG/M_CCPW_UMSATZ</t>
        </is>
      </c>
      <c r="B188" t="inlineStr">
        <is>
          <t>CPW Umsatzvorschau</t>
        </is>
      </c>
      <c r="C188" t="inlineStr">
        <is>
          <t>FI</t>
        </is>
      </c>
      <c r="D188" s="5" t="n">
        <v>11</v>
      </c>
      <c r="E188" t="inlineStr">
        <is>
          <t>DIALOG</t>
        </is>
      </c>
      <c r="F188">
        <f>IF(ISERROR(VLOOKUP(Transaktionen[[#This Row],[Transaktionen]],BTT[Verwendete Transaktion (Pflichtauswahl)],1,FALSE)),"nein","ja")</f>
        <v/>
      </c>
    </row>
    <row r="189">
      <c r="A189" t="inlineStr">
        <is>
          <t>/HOAG/M_CCPWEVENT</t>
        </is>
      </c>
      <c r="B189" t="inlineStr">
        <is>
          <t>CPW Event</t>
        </is>
      </c>
      <c r="C189" t="inlineStr">
        <is>
          <t>FI</t>
        </is>
      </c>
      <c r="D189" s="5" t="inlineStr"/>
      <c r="E189" t="inlineStr"/>
      <c r="F189">
        <f>IF(ISERROR(VLOOKUP(Transaktionen[[#This Row],[Transaktionen]],BTT[Verwendete Transaktion (Pflichtauswahl)],1,FALSE)),"nein","ja")</f>
        <v/>
      </c>
      <c r="G189" t="inlineStr">
        <is>
          <t>in neuester Auswertung von Steffen nicht mehr vorhanden</t>
        </is>
      </c>
    </row>
    <row r="190">
      <c r="A190" t="inlineStr">
        <is>
          <t>/HOAG/M_CCPWLAYOUTZU</t>
        </is>
      </c>
      <c r="B190" t="inlineStr">
        <is>
          <t>CPW Layout Zuordnung Events</t>
        </is>
      </c>
      <c r="C190" t="inlineStr">
        <is>
          <t>FI</t>
        </is>
      </c>
      <c r="D190" s="5" t="inlineStr"/>
      <c r="E190" t="inlineStr"/>
      <c r="F190">
        <f>IF(ISERROR(VLOOKUP(Transaktionen[[#This Row],[Transaktionen]],BTT[Verwendete Transaktion (Pflichtauswahl)],1,FALSE)),"nein","ja")</f>
        <v/>
      </c>
      <c r="G190" t="inlineStr">
        <is>
          <t>in neuester Auswertung von Steffen nicht mehr vorhanden</t>
        </is>
      </c>
    </row>
    <row r="191">
      <c r="A191" t="inlineStr">
        <is>
          <t>/HOAG/M_CCV</t>
        </is>
      </c>
      <c r="B191" t="inlineStr">
        <is>
          <t>Cash View</t>
        </is>
      </c>
      <c r="C191" t="inlineStr">
        <is>
          <t>FI</t>
        </is>
      </c>
      <c r="D191" s="5" t="inlineStr"/>
      <c r="E191" t="inlineStr"/>
      <c r="F191">
        <f>IF(ISERROR(VLOOKUP(Transaktionen[[#This Row],[Transaktionen]],BTT[Verwendete Transaktion (Pflichtauswahl)],1,FALSE)),"nein","ja")</f>
        <v/>
      </c>
      <c r="G191" t="inlineStr">
        <is>
          <t>in neuester Auswertung von Steffen nicht mehr vorhanden</t>
        </is>
      </c>
    </row>
    <row r="192">
      <c r="A192" t="inlineStr">
        <is>
          <t>/HOAG/M_CDISPO_A_OP</t>
        </is>
      </c>
      <c r="B192" t="inlineStr">
        <is>
          <t>Dispo-Übernahme aus OPs</t>
        </is>
      </c>
      <c r="C192" t="inlineStr">
        <is>
          <t>FI</t>
        </is>
      </c>
      <c r="D192" s="5" t="n">
        <v>9</v>
      </c>
      <c r="E192" t="inlineStr"/>
      <c r="F192">
        <f>IF(ISERROR(VLOOKUP(Transaktionen[[#This Row],[Transaktionen]],BTT[Verwendete Transaktion (Pflichtauswahl)],1,FALSE)),"nein","ja")</f>
        <v/>
      </c>
    </row>
    <row r="193">
      <c r="A193" t="inlineStr">
        <is>
          <t>/HOAG/M_CDISPO_AOP_E</t>
        </is>
      </c>
      <c r="B193" t="inlineStr">
        <is>
          <t>Einstellungen Dispo-Übern. aus OPs</t>
        </is>
      </c>
      <c r="C193" t="inlineStr">
        <is>
          <t>FI</t>
        </is>
      </c>
      <c r="D193" s="5" t="inlineStr"/>
      <c r="E193" t="inlineStr"/>
      <c r="F193">
        <f>IF(ISERROR(VLOOKUP(Transaktionen[[#This Row],[Transaktionen]],BTT[Verwendete Transaktion (Pflichtauswahl)],1,FALSE)),"nein","ja")</f>
        <v/>
      </c>
      <c r="G193" t="inlineStr">
        <is>
          <t>in neuester Auswertung von Steffen nicht mehr vorhanden</t>
        </is>
      </c>
    </row>
    <row r="194">
      <c r="A194" t="inlineStr">
        <is>
          <t>/HOAG/M_CDISPO_PLN_E</t>
        </is>
      </c>
      <c r="B194" t="inlineStr">
        <is>
          <t>Einst. Dispoübernahme aus Planzahlen</t>
        </is>
      </c>
      <c r="C194" t="inlineStr">
        <is>
          <t>FI</t>
        </is>
      </c>
      <c r="D194" s="5" t="inlineStr"/>
      <c r="E194" t="inlineStr"/>
      <c r="F194">
        <f>IF(ISERROR(VLOOKUP(Transaktionen[[#This Row],[Transaktionen]],BTT[Verwendete Transaktion (Pflichtauswahl)],1,FALSE)),"nein","ja")</f>
        <v/>
      </c>
      <c r="G194" t="inlineStr">
        <is>
          <t>in neuester Auswertung von Steffen nicht mehr vorhanden</t>
        </is>
      </c>
    </row>
    <row r="195">
      <c r="A195" t="inlineStr">
        <is>
          <t>/HOAG/M_CDISPOEXTZAH</t>
        </is>
      </c>
      <c r="B195" t="inlineStr">
        <is>
          <t>Übernahme von Disp. aus FileTracker</t>
        </is>
      </c>
      <c r="C195" t="inlineStr">
        <is>
          <t>FI</t>
        </is>
      </c>
      <c r="D195" s="5" t="n">
        <v>4157</v>
      </c>
      <c r="E195" t="inlineStr">
        <is>
          <t>DIALOG</t>
        </is>
      </c>
      <c r="F195">
        <f>IF(ISERROR(VLOOKUP(Transaktionen[[#This Row],[Transaktionen]],BTT[Verwendete Transaktion (Pflichtauswahl)],1,FALSE)),"nein","ja")</f>
        <v/>
      </c>
    </row>
    <row r="196">
      <c r="A196" t="inlineStr">
        <is>
          <t>/HOAG/M_CE1</t>
        </is>
      </c>
      <c r="B196" t="inlineStr">
        <is>
          <t>Ist Daten Export</t>
        </is>
      </c>
      <c r="C196" t="inlineStr">
        <is>
          <t>FI</t>
        </is>
      </c>
      <c r="D196" s="5" t="inlineStr"/>
      <c r="E196" t="inlineStr"/>
      <c r="F196">
        <f>IF(ISERROR(VLOOKUP(Transaktionen[[#This Row],[Transaktionen]],BTT[Verwendete Transaktion (Pflichtauswahl)],1,FALSE)),"nein","ja")</f>
        <v/>
      </c>
      <c r="G196" t="inlineStr">
        <is>
          <t>in neuester Auswertung von Steffen nicht mehr vorhanden</t>
        </is>
      </c>
    </row>
    <row r="197">
      <c r="A197" t="inlineStr">
        <is>
          <t>/HOAG/M_CGESAMTSALDE</t>
        </is>
      </c>
      <c r="B197" t="inlineStr">
        <is>
          <t>Gesamtsalden</t>
        </is>
      </c>
      <c r="C197" t="inlineStr">
        <is>
          <t>FI</t>
        </is>
      </c>
      <c r="D197" s="5" t="n">
        <v>9</v>
      </c>
      <c r="E197" t="inlineStr">
        <is>
          <t>DIALOG</t>
        </is>
      </c>
      <c r="F197">
        <f>IF(ISERROR(VLOOKUP(Transaktionen[[#This Row],[Transaktionen]],BTT[Verwendete Transaktion (Pflichtauswahl)],1,FALSE)),"nein","ja")</f>
        <v/>
      </c>
    </row>
    <row r="198">
      <c r="A198" t="inlineStr">
        <is>
          <t>/HOAG/M_CGH_AUTOPROL</t>
        </is>
      </c>
      <c r="B198" t="inlineStr">
        <is>
          <t>Autoprolongation Geldhandel</t>
        </is>
      </c>
      <c r="C198" t="inlineStr">
        <is>
          <t>FI</t>
        </is>
      </c>
      <c r="D198" s="5" t="n">
        <v>8</v>
      </c>
      <c r="E198" t="inlineStr"/>
      <c r="F198">
        <f>IF(ISERROR(VLOOKUP(Transaktionen[[#This Row],[Transaktionen]],BTT[Verwendete Transaktion (Pflichtauswahl)],1,FALSE)),"nein","ja")</f>
        <v/>
      </c>
    </row>
    <row r="199">
      <c r="A199" t="inlineStr">
        <is>
          <t>/HOAG/M_CGH1</t>
        </is>
      </c>
      <c r="B199" t="inlineStr">
        <is>
          <t>Geldhandel</t>
        </is>
      </c>
      <c r="C199" t="inlineStr">
        <is>
          <t>FI</t>
        </is>
      </c>
      <c r="D199" s="5" t="n">
        <v>165723</v>
      </c>
      <c r="E199" t="inlineStr">
        <is>
          <t>DIALOG</t>
        </is>
      </c>
      <c r="F199">
        <f>IF(ISERROR(VLOOKUP(Transaktionen[[#This Row],[Transaktionen]],BTT[Verwendete Transaktion (Pflichtauswahl)],1,FALSE)),"nein","ja")</f>
        <v/>
      </c>
    </row>
    <row r="200">
      <c r="A200" t="inlineStr">
        <is>
          <t>/HOAG/M_CGHERTRAG</t>
        </is>
      </c>
      <c r="B200" t="inlineStr">
        <is>
          <t>Ertrag Geldhandel</t>
        </is>
      </c>
      <c r="C200" t="inlineStr">
        <is>
          <t>FI</t>
        </is>
      </c>
      <c r="D200" s="5" t="n">
        <v>66</v>
      </c>
      <c r="E200" t="inlineStr">
        <is>
          <t>DIALOG</t>
        </is>
      </c>
      <c r="F200">
        <f>IF(ISERROR(VLOOKUP(Transaktionen[[#This Row],[Transaktionen]],BTT[Verwendete Transaktion (Pflichtauswahl)],1,FALSE)),"nein","ja")</f>
        <v/>
      </c>
    </row>
    <row r="201">
      <c r="A201" t="inlineStr">
        <is>
          <t>/HOAG/M_CGHEXPORT</t>
        </is>
      </c>
      <c r="B201" t="inlineStr">
        <is>
          <t>Export Geldhandel</t>
        </is>
      </c>
      <c r="C201" t="inlineStr">
        <is>
          <t>FI</t>
        </is>
      </c>
      <c r="D201" s="5" t="n">
        <v>16</v>
      </c>
      <c r="E201" t="inlineStr">
        <is>
          <t>DIALOG</t>
        </is>
      </c>
      <c r="F201">
        <f>IF(ISERROR(VLOOKUP(Transaktionen[[#This Row],[Transaktionen]],BTT[Verwendete Transaktion (Pflichtauswahl)],1,FALSE)),"nein","ja")</f>
        <v/>
      </c>
    </row>
    <row r="202">
      <c r="A202" t="inlineStr">
        <is>
          <t>/HOAG/M_CGHMELDEWESE</t>
        </is>
      </c>
      <c r="B202" t="inlineStr">
        <is>
          <t>Stammdaten Meldewesen GH</t>
        </is>
      </c>
      <c r="C202" t="inlineStr">
        <is>
          <t>FI</t>
        </is>
      </c>
      <c r="D202" s="5" t="inlineStr"/>
      <c r="E202" t="inlineStr"/>
      <c r="F202">
        <f>IF(ISERROR(VLOOKUP(Transaktionen[[#This Row],[Transaktionen]],BTT[Verwendete Transaktion (Pflichtauswahl)],1,FALSE)),"nein","ja")</f>
        <v/>
      </c>
      <c r="G202" t="inlineStr">
        <is>
          <t>in neuester Auswertung von Steffen nicht mehr vorhanden</t>
        </is>
      </c>
    </row>
    <row r="203">
      <c r="A203" t="inlineStr">
        <is>
          <t>/HOAG/M_CGHSTORNOGRD</t>
        </is>
      </c>
      <c r="B203" t="inlineStr">
        <is>
          <t>Stornogrund</t>
        </is>
      </c>
      <c r="C203" t="inlineStr">
        <is>
          <t>FI</t>
        </is>
      </c>
      <c r="D203" s="5" t="inlineStr"/>
      <c r="E203" t="inlineStr"/>
      <c r="F203">
        <f>IF(ISERROR(VLOOKUP(Transaktionen[[#This Row],[Transaktionen]],BTT[Verwendete Transaktion (Pflichtauswahl)],1,FALSE)),"nein","ja")</f>
        <v/>
      </c>
      <c r="G203" t="inlineStr">
        <is>
          <t>in neuester Auswertung von Steffen nicht mehr vorhanden</t>
        </is>
      </c>
    </row>
    <row r="204">
      <c r="A204" t="inlineStr">
        <is>
          <t>/HOAG/M_CGHZINSSTAFF</t>
        </is>
      </c>
      <c r="B204" t="inlineStr">
        <is>
          <t>Zinsstaffel Geldhandel</t>
        </is>
      </c>
      <c r="C204" t="inlineStr">
        <is>
          <t>FI</t>
        </is>
      </c>
      <c r="D204" s="5" t="inlineStr"/>
      <c r="E204" t="inlineStr"/>
      <c r="F204">
        <f>IF(ISERROR(VLOOKUP(Transaktionen[[#This Row],[Transaktionen]],BTT[Verwendete Transaktion (Pflichtauswahl)],1,FALSE)),"nein","ja")</f>
        <v/>
      </c>
      <c r="G204" t="inlineStr">
        <is>
          <t>in neuester Auswertung von Steffen nicht mehr vorhanden</t>
        </is>
      </c>
    </row>
    <row r="205">
      <c r="A205" t="inlineStr">
        <is>
          <t>/HOAG/M_CKA0</t>
        </is>
      </c>
      <c r="B205" t="inlineStr">
        <is>
          <t>Kontoauszug Anfangsbestand</t>
        </is>
      </c>
      <c r="C205" t="inlineStr">
        <is>
          <t>FI</t>
        </is>
      </c>
      <c r="D205" s="5" t="n">
        <v>16</v>
      </c>
      <c r="E205" t="inlineStr">
        <is>
          <t>DIALOG</t>
        </is>
      </c>
      <c r="F205">
        <f>IF(ISERROR(VLOOKUP(Transaktionen[[#This Row],[Transaktionen]],BTT[Verwendete Transaktion (Pflichtauswahl)],1,FALSE)),"nein","ja")</f>
        <v/>
      </c>
    </row>
    <row r="206">
      <c r="A206" t="inlineStr">
        <is>
          <t>/HOAG/M_CKA1</t>
        </is>
      </c>
      <c r="B206" t="inlineStr">
        <is>
          <t>Kontoauszüge aus SAP übernehmen</t>
        </is>
      </c>
      <c r="C206" t="inlineStr">
        <is>
          <t>FI</t>
        </is>
      </c>
      <c r="D206" s="5" t="n">
        <v>12</v>
      </c>
      <c r="E206" t="inlineStr">
        <is>
          <t>DIALOG</t>
        </is>
      </c>
      <c r="F206">
        <f>IF(ISERROR(VLOOKUP(Transaktionen[[#This Row],[Transaktionen]],BTT[Verwendete Transaktion (Pflichtauswahl)],1,FALSE)),"nein","ja")</f>
        <v/>
      </c>
    </row>
    <row r="207">
      <c r="A207" t="inlineStr">
        <is>
          <t>/HOAG/M_CKA10</t>
        </is>
      </c>
      <c r="B207" t="inlineStr">
        <is>
          <t>Buchungsjournal CM</t>
        </is>
      </c>
      <c r="C207" t="inlineStr">
        <is>
          <t>FI</t>
        </is>
      </c>
      <c r="D207" s="5" t="inlineStr"/>
      <c r="E207" t="inlineStr"/>
      <c r="F207">
        <f>IF(ISERROR(VLOOKUP(Transaktionen[[#This Row],[Transaktionen]],BTT[Verwendete Transaktion (Pflichtauswahl)],1,FALSE)),"nein","ja")</f>
        <v/>
      </c>
      <c r="G207" t="inlineStr">
        <is>
          <t>in neuester Auswertung von Steffen nicht mehr vorhanden</t>
        </is>
      </c>
    </row>
    <row r="208">
      <c r="A208" t="inlineStr">
        <is>
          <t>/HOAG/M_CKA11</t>
        </is>
      </c>
      <c r="B208" t="inlineStr">
        <is>
          <t>Zinsabrechnungen buchen</t>
        </is>
      </c>
      <c r="C208" t="inlineStr">
        <is>
          <t>FI</t>
        </is>
      </c>
      <c r="D208" s="5" t="inlineStr"/>
      <c r="E208" t="inlineStr"/>
      <c r="F208">
        <f>IF(ISERROR(VLOOKUP(Transaktionen[[#This Row],[Transaktionen]],BTT[Verwendete Transaktion (Pflichtauswahl)],1,FALSE)),"nein","ja")</f>
        <v/>
      </c>
      <c r="G208" t="inlineStr">
        <is>
          <t>in neuester Auswertung von Steffen nicht mehr vorhanden</t>
        </is>
      </c>
    </row>
    <row r="209">
      <c r="A209" t="inlineStr">
        <is>
          <t>/HOAG/M_CKA12</t>
        </is>
      </c>
      <c r="B209" t="inlineStr">
        <is>
          <t>IHB Cockpit</t>
        </is>
      </c>
      <c r="C209" t="inlineStr">
        <is>
          <t>FI</t>
        </is>
      </c>
      <c r="D209" s="5" t="n">
        <v>12</v>
      </c>
      <c r="E209" t="inlineStr">
        <is>
          <t>DIALOG</t>
        </is>
      </c>
      <c r="F209">
        <f>IF(ISERROR(VLOOKUP(Transaktionen[[#This Row],[Transaktionen]],BTT[Verwendete Transaktion (Pflichtauswahl)],1,FALSE)),"nein","ja")</f>
        <v/>
      </c>
    </row>
    <row r="210">
      <c r="A210" t="inlineStr">
        <is>
          <t>/HOAG/M_CKA1D</t>
        </is>
      </c>
      <c r="B210" t="inlineStr">
        <is>
          <t>Kontoauszüge aus Datei übernehmen</t>
        </is>
      </c>
      <c r="C210" t="inlineStr">
        <is>
          <t>FI</t>
        </is>
      </c>
      <c r="D210" s="5" t="inlineStr"/>
      <c r="E210" t="inlineStr"/>
      <c r="F210">
        <f>IF(ISERROR(VLOOKUP(Transaktionen[[#This Row],[Transaktionen]],BTT[Verwendete Transaktion (Pflichtauswahl)],1,FALSE)),"nein","ja")</f>
        <v/>
      </c>
      <c r="G210" t="inlineStr">
        <is>
          <t>in neuester Auswertung von Steffen nicht mehr vorhanden</t>
        </is>
      </c>
    </row>
    <row r="211">
      <c r="A211" t="inlineStr">
        <is>
          <t>/HOAG/M_CKA1F</t>
        </is>
      </c>
      <c r="B211" t="inlineStr">
        <is>
          <t>Kontoauszüge aus FI übernehmen</t>
        </is>
      </c>
      <c r="C211" t="inlineStr">
        <is>
          <t>FI</t>
        </is>
      </c>
      <c r="D211" s="5" t="inlineStr"/>
      <c r="E211" t="inlineStr"/>
      <c r="F211">
        <f>IF(ISERROR(VLOOKUP(Transaktionen[[#This Row],[Transaktionen]],BTT[Verwendete Transaktion (Pflichtauswahl)],1,FALSE)),"nein","ja")</f>
        <v/>
      </c>
      <c r="G211" t="inlineStr">
        <is>
          <t>in neuester Auswertung von Steffen nicht mehr vorhanden</t>
        </is>
      </c>
    </row>
    <row r="212">
      <c r="A212" t="inlineStr">
        <is>
          <t>/HOAG/M_CKA2</t>
        </is>
      </c>
      <c r="B212" t="inlineStr">
        <is>
          <t>Kontoauszug anzeigen</t>
        </is>
      </c>
      <c r="C212" t="inlineStr">
        <is>
          <t>FI</t>
        </is>
      </c>
      <c r="D212" s="5" t="n">
        <v>5732</v>
      </c>
      <c r="E212" t="inlineStr">
        <is>
          <t>DIALOG</t>
        </is>
      </c>
      <c r="F212">
        <f>IF(ISERROR(VLOOKUP(Transaktionen[[#This Row],[Transaktionen]],BTT[Verwendete Transaktion (Pflichtauswahl)],1,FALSE)),"nein","ja")</f>
        <v/>
      </c>
    </row>
    <row r="213">
      <c r="A213" t="inlineStr">
        <is>
          <t>/HOAG/M_CKA3</t>
        </is>
      </c>
      <c r="B213" t="inlineStr">
        <is>
          <t>Kontoauszug nachbearbeiten</t>
        </is>
      </c>
      <c r="C213" t="inlineStr">
        <is>
          <t>FI</t>
        </is>
      </c>
      <c r="D213" s="5" t="n">
        <v>324</v>
      </c>
      <c r="E213" t="inlineStr">
        <is>
          <t>DIALOG</t>
        </is>
      </c>
      <c r="F213">
        <f>IF(ISERROR(VLOOKUP(Transaktionen[[#This Row],[Transaktionen]],BTT[Verwendete Transaktion (Pflichtauswahl)],1,FALSE)),"nein","ja")</f>
        <v/>
      </c>
    </row>
    <row r="214">
      <c r="A214" t="inlineStr">
        <is>
          <t>/HOAG/M_CKA4</t>
        </is>
      </c>
      <c r="B214" t="inlineStr">
        <is>
          <t>Kontenbuchungen bereinigen</t>
        </is>
      </c>
      <c r="C214" t="inlineStr">
        <is>
          <t>FI</t>
        </is>
      </c>
      <c r="D214" s="5" t="inlineStr"/>
      <c r="E214" t="inlineStr"/>
      <c r="F214">
        <f>IF(ISERROR(VLOOKUP(Transaktionen[[#This Row],[Transaktionen]],BTT[Verwendete Transaktion (Pflichtauswahl)],1,FALSE)),"nein","ja")</f>
        <v/>
      </c>
      <c r="G214" t="inlineStr">
        <is>
          <t>in neuester Auswertung von Steffen nicht mehr vorhanden</t>
        </is>
      </c>
    </row>
    <row r="215">
      <c r="A215" t="inlineStr">
        <is>
          <t>/HOAG/M_CKA5</t>
        </is>
      </c>
      <c r="B215" t="inlineStr">
        <is>
          <t>Kontrolle der Ist-Rechnung</t>
        </is>
      </c>
      <c r="C215" t="inlineStr">
        <is>
          <t>FI</t>
        </is>
      </c>
      <c r="D215" s="5" t="inlineStr"/>
      <c r="E215" t="inlineStr"/>
      <c r="F215">
        <f>IF(ISERROR(VLOOKUP(Transaktionen[[#This Row],[Transaktionen]],BTT[Verwendete Transaktion (Pflichtauswahl)],1,FALSE)),"nein","ja")</f>
        <v/>
      </c>
      <c r="G215" t="inlineStr">
        <is>
          <t>in neuester Auswertung von Steffen nicht mehr vorhanden</t>
        </is>
      </c>
    </row>
    <row r="216">
      <c r="A216" t="inlineStr">
        <is>
          <t>/HOAG/M_CKA6</t>
        </is>
      </c>
      <c r="B216" t="inlineStr">
        <is>
          <t>Export Kontoauszüge</t>
        </is>
      </c>
      <c r="C216" t="inlineStr">
        <is>
          <t>FI</t>
        </is>
      </c>
      <c r="D216" s="5" t="inlineStr"/>
      <c r="E216" t="inlineStr"/>
      <c r="F216">
        <f>IF(ISERROR(VLOOKUP(Transaktionen[[#This Row],[Transaktionen]],BTT[Verwendete Transaktion (Pflichtauswahl)],1,FALSE)),"nein","ja")</f>
        <v/>
      </c>
      <c r="G216" t="inlineStr">
        <is>
          <t>in neuester Auswertung von Steffen nicht mehr vorhanden</t>
        </is>
      </c>
    </row>
    <row r="217">
      <c r="A217" t="inlineStr">
        <is>
          <t>/HOAG/M_CKA7</t>
        </is>
      </c>
      <c r="B217" t="inlineStr">
        <is>
          <t>Zwischentab. Kontenbuch. bereinigen</t>
        </is>
      </c>
      <c r="C217" t="inlineStr">
        <is>
          <t>FI</t>
        </is>
      </c>
      <c r="D217" s="5" t="inlineStr"/>
      <c r="E217" t="inlineStr"/>
      <c r="F217">
        <f>IF(ISERROR(VLOOKUP(Transaktionen[[#This Row],[Transaktionen]],BTT[Verwendete Transaktion (Pflichtauswahl)],1,FALSE)),"nein","ja")</f>
        <v/>
      </c>
      <c r="G217" t="inlineStr">
        <is>
          <t>in neuester Auswertung von Steffen nicht mehr vorhanden</t>
        </is>
      </c>
    </row>
    <row r="218">
      <c r="A218" t="inlineStr">
        <is>
          <t>/HOAG/M_CKA8</t>
        </is>
      </c>
      <c r="B218" t="inlineStr">
        <is>
          <t>Migration Kontoauszüge</t>
        </is>
      </c>
      <c r="C218" t="inlineStr">
        <is>
          <t>FI</t>
        </is>
      </c>
      <c r="D218" s="5" t="inlineStr"/>
      <c r="E218" t="inlineStr"/>
      <c r="F218">
        <f>IF(ISERROR(VLOOKUP(Transaktionen[[#This Row],[Transaktionen]],BTT[Verwendete Transaktion (Pflichtauswahl)],1,FALSE)),"nein","ja")</f>
        <v/>
      </c>
      <c r="G218" t="inlineStr">
        <is>
          <t>in neuester Auswertung von Steffen nicht mehr vorhanden</t>
        </is>
      </c>
    </row>
    <row r="219">
      <c r="A219" t="inlineStr">
        <is>
          <t>/HOAG/M_CKA9</t>
        </is>
      </c>
      <c r="B219" t="inlineStr">
        <is>
          <t>Inhouse Bank Abrechnung</t>
        </is>
      </c>
      <c r="C219" t="inlineStr">
        <is>
          <t>FI</t>
        </is>
      </c>
      <c r="D219" s="5" t="inlineStr"/>
      <c r="E219" t="inlineStr"/>
      <c r="F219">
        <f>IF(ISERROR(VLOOKUP(Transaktionen[[#This Row],[Transaktionen]],BTT[Verwendete Transaktion (Pflichtauswahl)],1,FALSE)),"nein","ja")</f>
        <v/>
      </c>
      <c r="G219" t="inlineStr">
        <is>
          <t>in neuester Auswertung von Steffen nicht mehr vorhanden</t>
        </is>
      </c>
    </row>
    <row r="220">
      <c r="A220" t="inlineStr">
        <is>
          <t>/HOAG/M_CKD1</t>
        </is>
      </c>
      <c r="B220" t="inlineStr">
        <is>
          <t>Disposition erfassen</t>
        </is>
      </c>
      <c r="C220" t="inlineStr">
        <is>
          <t>FI</t>
        </is>
      </c>
      <c r="D220" s="5" t="n">
        <v>247709</v>
      </c>
      <c r="E220" t="inlineStr">
        <is>
          <t>DIALOG</t>
        </is>
      </c>
      <c r="F220">
        <f>IF(ISERROR(VLOOKUP(Transaktionen[[#This Row],[Transaktionen]],BTT[Verwendete Transaktion (Pflichtauswahl)],1,FALSE)),"nein","ja")</f>
        <v/>
      </c>
    </row>
    <row r="221">
      <c r="A221" t="inlineStr">
        <is>
          <t>/HOAG/M_CKD10</t>
        </is>
      </c>
      <c r="B221" t="inlineStr">
        <is>
          <t>Optimiertes Kontenclearing</t>
        </is>
      </c>
      <c r="C221" t="inlineStr">
        <is>
          <t>FI</t>
        </is>
      </c>
      <c r="D221" s="5" t="n">
        <v>14</v>
      </c>
      <c r="E221" t="inlineStr"/>
      <c r="F221">
        <f>IF(ISERROR(VLOOKUP(Transaktionen[[#This Row],[Transaktionen]],BTT[Verwendete Transaktion (Pflichtauswahl)],1,FALSE)),"nein","ja")</f>
        <v/>
      </c>
    </row>
    <row r="222">
      <c r="A222" t="inlineStr">
        <is>
          <t>/HOAG/M_CKD11</t>
        </is>
      </c>
      <c r="B222" t="inlineStr">
        <is>
          <t>Autocodierung Dispositionen</t>
        </is>
      </c>
      <c r="C222" t="inlineStr">
        <is>
          <t>FI</t>
        </is>
      </c>
      <c r="D222" s="5" t="inlineStr"/>
      <c r="E222" t="inlineStr"/>
      <c r="F222">
        <f>IF(ISERROR(VLOOKUP(Transaktionen[[#This Row],[Transaktionen]],BTT[Verwendete Transaktion (Pflichtauswahl)],1,FALSE)),"nein","ja")</f>
        <v/>
      </c>
      <c r="G222" t="inlineStr">
        <is>
          <t>in neuester Auswertung von Steffen nicht mehr vorhanden</t>
        </is>
      </c>
    </row>
    <row r="223">
      <c r="A223" t="inlineStr">
        <is>
          <t>/HOAG/M_CKD12</t>
        </is>
      </c>
      <c r="B223" t="inlineStr">
        <is>
          <t>Dispoübernahme aus Planzahlen</t>
        </is>
      </c>
      <c r="C223" t="inlineStr">
        <is>
          <t>FI</t>
        </is>
      </c>
      <c r="D223" s="5" t="inlineStr"/>
      <c r="E223" t="inlineStr"/>
      <c r="F223">
        <f>IF(ISERROR(VLOOKUP(Transaktionen[[#This Row],[Transaktionen]],BTT[Verwendete Transaktion (Pflichtauswahl)],1,FALSE)),"nein","ja")</f>
        <v/>
      </c>
      <c r="G223" t="inlineStr">
        <is>
          <t>in neuester Auswertung von Steffen nicht mehr vorhanden</t>
        </is>
      </c>
    </row>
    <row r="224">
      <c r="A224" t="inlineStr">
        <is>
          <t>/HOAG/M_CKD13</t>
        </is>
      </c>
      <c r="B224" t="inlineStr">
        <is>
          <t>Erst. Dispositionen aus Planzahlen</t>
        </is>
      </c>
      <c r="C224" t="inlineStr">
        <is>
          <t>FI</t>
        </is>
      </c>
      <c r="D224" s="5" t="inlineStr"/>
      <c r="E224" t="inlineStr"/>
      <c r="F224">
        <f>IF(ISERROR(VLOOKUP(Transaktionen[[#This Row],[Transaktionen]],BTT[Verwendete Transaktion (Pflichtauswahl)],1,FALSE)),"nein","ja")</f>
        <v/>
      </c>
      <c r="G224" t="inlineStr">
        <is>
          <t>in neuester Auswertung von Steffen nicht mehr vorhanden</t>
        </is>
      </c>
    </row>
    <row r="225">
      <c r="A225" t="inlineStr">
        <is>
          <t>/HOAG/M_CKD14</t>
        </is>
      </c>
      <c r="B225" t="inlineStr">
        <is>
          <t>Erweiterte Kontenabstimmung</t>
        </is>
      </c>
      <c r="C225" t="inlineStr">
        <is>
          <t>FI</t>
        </is>
      </c>
      <c r="D225" s="5" t="n">
        <v>96</v>
      </c>
      <c r="E225" t="inlineStr"/>
      <c r="F225">
        <f>IF(ISERROR(VLOOKUP(Transaktionen[[#This Row],[Transaktionen]],BTT[Verwendete Transaktion (Pflichtauswahl)],1,FALSE)),"nein","ja")</f>
        <v/>
      </c>
    </row>
    <row r="226">
      <c r="A226" t="inlineStr">
        <is>
          <t>/HOAG/M_CKD16</t>
        </is>
      </c>
      <c r="B226" t="inlineStr">
        <is>
          <t>Tagesvergl. Dispos. und Umsätze</t>
        </is>
      </c>
      <c r="C226" t="inlineStr">
        <is>
          <t>FI</t>
        </is>
      </c>
      <c r="D226" s="5" t="n">
        <v>32</v>
      </c>
      <c r="E226" t="inlineStr"/>
      <c r="F226">
        <f>IF(ISERROR(VLOOKUP(Transaktionen[[#This Row],[Transaktionen]],BTT[Verwendete Transaktion (Pflichtauswahl)],1,FALSE)),"nein","ja")</f>
        <v/>
      </c>
    </row>
    <row r="227">
      <c r="A227" t="inlineStr">
        <is>
          <t>/HOAG/M_CKD17</t>
        </is>
      </c>
      <c r="B227" t="inlineStr">
        <is>
          <t>Erweiterte Kontenabstimmung Intraday</t>
        </is>
      </c>
      <c r="C227" t="inlineStr">
        <is>
          <t>FI</t>
        </is>
      </c>
      <c r="D227" s="5" t="inlineStr"/>
      <c r="E227" t="inlineStr"/>
      <c r="F227">
        <f>IF(ISERROR(VLOOKUP(Transaktionen[[#This Row],[Transaktionen]],BTT[Verwendete Transaktion (Pflichtauswahl)],1,FALSE)),"nein","ja")</f>
        <v/>
      </c>
      <c r="G227" t="inlineStr">
        <is>
          <t>in neuester Auswertung von Steffen nicht mehr vorhanden</t>
        </is>
      </c>
    </row>
    <row r="228">
      <c r="A228" t="inlineStr">
        <is>
          <t>/HOAG/M_CKD18</t>
        </is>
      </c>
      <c r="B228" t="inlineStr">
        <is>
          <t>Autocodierung Intradays</t>
        </is>
      </c>
      <c r="C228" t="inlineStr">
        <is>
          <t>FI</t>
        </is>
      </c>
      <c r="D228" s="5" t="inlineStr"/>
      <c r="E228" t="inlineStr"/>
      <c r="F228">
        <f>IF(ISERROR(VLOOKUP(Transaktionen[[#This Row],[Transaktionen]],BTT[Verwendete Transaktion (Pflichtauswahl)],1,FALSE)),"nein","ja")</f>
        <v/>
      </c>
      <c r="G228" t="inlineStr">
        <is>
          <t>in neuester Auswertung von Steffen nicht mehr vorhanden</t>
        </is>
      </c>
    </row>
    <row r="229">
      <c r="A229" t="inlineStr">
        <is>
          <t>/HOAG/M_CKD3</t>
        </is>
      </c>
      <c r="B229" t="inlineStr">
        <is>
          <t>Kontenabstimmung</t>
        </is>
      </c>
      <c r="C229" t="inlineStr">
        <is>
          <t>FI</t>
        </is>
      </c>
      <c r="D229" s="5" t="n">
        <v>224301</v>
      </c>
      <c r="E229" t="inlineStr">
        <is>
          <t>DIALOG</t>
        </is>
      </c>
      <c r="F229">
        <f>IF(ISERROR(VLOOKUP(Transaktionen[[#This Row],[Transaktionen]],BTT[Verwendete Transaktion (Pflichtauswahl)],1,FALSE)),"nein","ja")</f>
        <v/>
      </c>
    </row>
    <row r="230">
      <c r="A230" t="inlineStr">
        <is>
          <t>/HOAG/M_CKD4</t>
        </is>
      </c>
      <c r="B230" t="inlineStr">
        <is>
          <t>Manuelles / Strukt. Kontenclearing</t>
        </is>
      </c>
      <c r="C230" t="inlineStr">
        <is>
          <t>FI</t>
        </is>
      </c>
      <c r="D230" s="5" t="n">
        <v>41599</v>
      </c>
      <c r="E230" t="inlineStr">
        <is>
          <t>DIALOG</t>
        </is>
      </c>
      <c r="F230">
        <f>IF(ISERROR(VLOOKUP(Transaktionen[[#This Row],[Transaktionen]],BTT[Verwendete Transaktion (Pflichtauswahl)],1,FALSE)),"nein","ja")</f>
        <v/>
      </c>
    </row>
    <row r="231">
      <c r="A231" t="inlineStr">
        <is>
          <t>/HOAG/M_CKD5</t>
        </is>
      </c>
      <c r="B231" t="inlineStr">
        <is>
          <t>autom. Disp. erz. - SAP-Zahllauf</t>
        </is>
      </c>
      <c r="C231" t="inlineStr">
        <is>
          <t>FI</t>
        </is>
      </c>
      <c r="D231" s="5" t="n">
        <v>48</v>
      </c>
      <c r="E231" t="inlineStr">
        <is>
          <t>DIALOG</t>
        </is>
      </c>
      <c r="F231">
        <f>IF(ISERROR(VLOOKUP(Transaktionen[[#This Row],[Transaktionen]],BTT[Verwendete Transaktion (Pflichtauswahl)],1,FALSE)),"nein","ja")</f>
        <v/>
      </c>
    </row>
    <row r="232">
      <c r="A232" t="inlineStr">
        <is>
          <t>/HOAG/M_CKD5B</t>
        </is>
      </c>
      <c r="B232" t="inlineStr">
        <is>
          <t>autom. Disposition SAP-Zahllauf</t>
        </is>
      </c>
      <c r="C232" t="inlineStr">
        <is>
          <t>FI</t>
        </is>
      </c>
      <c r="D232" s="5" t="inlineStr"/>
      <c r="E232" t="inlineStr"/>
      <c r="F232">
        <f>IF(ISERROR(VLOOKUP(Transaktionen[[#This Row],[Transaktionen]],BTT[Verwendete Transaktion (Pflichtauswahl)],1,FALSE)),"nein","ja")</f>
        <v/>
      </c>
      <c r="G232" t="inlineStr">
        <is>
          <t>in neuester Auswertung von Steffen nicht mehr vorhanden</t>
        </is>
      </c>
    </row>
    <row r="233">
      <c r="A233" t="inlineStr">
        <is>
          <t>/HOAG/M_CKD6</t>
        </is>
      </c>
      <c r="B233" t="inlineStr">
        <is>
          <t>Liste Clearing-Überträge</t>
        </is>
      </c>
      <c r="C233" t="inlineStr">
        <is>
          <t>FI</t>
        </is>
      </c>
      <c r="D233" s="5" t="n">
        <v>79</v>
      </c>
      <c r="E233" t="inlineStr">
        <is>
          <t>DIALOG</t>
        </is>
      </c>
      <c r="F233">
        <f>IF(ISERROR(VLOOKUP(Transaktionen[[#This Row],[Transaktionen]],BTT[Verwendete Transaktion (Pflichtauswahl)],1,FALSE)),"nein","ja")</f>
        <v/>
      </c>
    </row>
    <row r="234">
      <c r="A234" t="inlineStr">
        <is>
          <t>/HOAG/M_CKD7</t>
        </is>
      </c>
      <c r="B234" t="inlineStr">
        <is>
          <t>Dispositionen bereinigen</t>
        </is>
      </c>
      <c r="C234" t="inlineStr">
        <is>
          <t>FI</t>
        </is>
      </c>
      <c r="D234" s="5" t="n">
        <v>216</v>
      </c>
      <c r="E234" t="inlineStr">
        <is>
          <t>DIALOG</t>
        </is>
      </c>
      <c r="F234">
        <f>IF(ISERROR(VLOOKUP(Transaktionen[[#This Row],[Transaktionen]],BTT[Verwendete Transaktion (Pflichtauswahl)],1,FALSE)),"nein","ja")</f>
        <v/>
      </c>
    </row>
    <row r="235">
      <c r="A235" t="inlineStr">
        <is>
          <t>/HOAG/M_CKD8</t>
        </is>
      </c>
      <c r="B235" t="inlineStr">
        <is>
          <t>Dispositionen Mehrfachbearbeitung</t>
        </is>
      </c>
      <c r="C235" t="inlineStr">
        <is>
          <t>FI</t>
        </is>
      </c>
      <c r="D235" s="5" t="n">
        <v>136</v>
      </c>
      <c r="E235" t="inlineStr">
        <is>
          <t>DIALOG</t>
        </is>
      </c>
      <c r="F235">
        <f>IF(ISERROR(VLOOKUP(Transaktionen[[#This Row],[Transaktionen]],BTT[Verwendete Transaktion (Pflichtauswahl)],1,FALSE)),"nein","ja")</f>
        <v/>
      </c>
    </row>
    <row r="236">
      <c r="A236" t="inlineStr">
        <is>
          <t>/HOAG/M_CKD9</t>
        </is>
      </c>
      <c r="B236" t="inlineStr">
        <is>
          <t>autom. Dispo. erz. - Bankgebühren</t>
        </is>
      </c>
      <c r="C236" t="inlineStr">
        <is>
          <t>FI</t>
        </is>
      </c>
      <c r="D236" s="5" t="inlineStr"/>
      <c r="E236" t="inlineStr"/>
      <c r="F236">
        <f>IF(ISERROR(VLOOKUP(Transaktionen[[#This Row],[Transaktionen]],BTT[Verwendete Transaktion (Pflichtauswahl)],1,FALSE)),"nein","ja")</f>
        <v/>
      </c>
      <c r="G236" t="inlineStr">
        <is>
          <t>in neuester Auswertung von Steffen nicht mehr vorhanden</t>
        </is>
      </c>
    </row>
    <row r="237">
      <c r="A237" t="inlineStr">
        <is>
          <t>/HOAG/M_CKONRSALDLAY</t>
        </is>
      </c>
      <c r="B237" t="inlineStr">
        <is>
          <t>Reportstruktur Kontrahentenreport</t>
        </is>
      </c>
      <c r="C237" t="inlineStr">
        <is>
          <t>FI</t>
        </is>
      </c>
      <c r="D237" s="5" t="inlineStr"/>
      <c r="E237" t="inlineStr"/>
      <c r="F237">
        <f>IF(ISERROR(VLOOKUP(Transaktionen[[#This Row],[Transaktionen]],BTT[Verwendete Transaktion (Pflichtauswahl)],1,FALSE)),"nein","ja")</f>
        <v/>
      </c>
      <c r="G237" t="inlineStr">
        <is>
          <t>in neuester Auswertung von Steffen nicht mehr vorhanden</t>
        </is>
      </c>
    </row>
    <row r="238">
      <c r="A238" t="inlineStr">
        <is>
          <t>/HOAG/M_CKONTOSA_ALV</t>
        </is>
      </c>
      <c r="B238" t="inlineStr">
        <is>
          <t>Kontenvorschau</t>
        </is>
      </c>
      <c r="C238" t="inlineStr">
        <is>
          <t>FI</t>
        </is>
      </c>
      <c r="D238" s="5" t="inlineStr"/>
      <c r="E238" t="inlineStr"/>
      <c r="F238">
        <f>IF(ISERROR(VLOOKUP(Transaktionen[[#This Row],[Transaktionen]],BTT[Verwendete Transaktion (Pflichtauswahl)],1,FALSE)),"nein","ja")</f>
        <v/>
      </c>
      <c r="G238" t="inlineStr">
        <is>
          <t>in neuester Auswertung von Steffen nicht mehr vorhanden</t>
        </is>
      </c>
    </row>
    <row r="239">
      <c r="A239" t="inlineStr">
        <is>
          <t>/HOAG/M_CKONTRSALD</t>
        </is>
      </c>
      <c r="B239" t="inlineStr">
        <is>
          <t>Kontrahentensalden</t>
        </is>
      </c>
      <c r="C239" t="inlineStr">
        <is>
          <t>FI</t>
        </is>
      </c>
      <c r="D239" s="5" t="inlineStr"/>
      <c r="E239" t="inlineStr"/>
      <c r="F239">
        <f>IF(ISERROR(VLOOKUP(Transaktionen[[#This Row],[Transaktionen]],BTT[Verwendete Transaktion (Pflichtauswahl)],1,FALSE)),"nein","ja")</f>
        <v/>
      </c>
      <c r="G239" t="inlineStr">
        <is>
          <t>in neuester Auswertung von Steffen nicht mehr vorhanden</t>
        </is>
      </c>
    </row>
    <row r="240">
      <c r="A240" t="inlineStr">
        <is>
          <t>/HOAG/M_CKREDITI_ALV</t>
        </is>
      </c>
      <c r="B240" t="inlineStr">
        <is>
          <t>Kreditinanspruchnahme</t>
        </is>
      </c>
      <c r="C240" t="inlineStr">
        <is>
          <t>FI</t>
        </is>
      </c>
      <c r="D240" s="5" t="n">
        <v>12</v>
      </c>
      <c r="E240" t="inlineStr">
        <is>
          <t>DIALOG</t>
        </is>
      </c>
      <c r="F240">
        <f>IF(ISERROR(VLOOKUP(Transaktionen[[#This Row],[Transaktionen]],BTT[Verwendete Transaktion (Pflichtauswahl)],1,FALSE)),"nein","ja")</f>
        <v/>
      </c>
    </row>
    <row r="241">
      <c r="A241" t="inlineStr">
        <is>
          <t>/HOAG/M_CKTB1</t>
        </is>
      </c>
      <c r="B241" t="inlineStr">
        <is>
          <t>Selektive Auszugsspiegelung</t>
        </is>
      </c>
      <c r="C241" t="inlineStr">
        <is>
          <t>FI</t>
        </is>
      </c>
      <c r="D241" s="5" t="inlineStr"/>
      <c r="E241" t="inlineStr"/>
      <c r="F241">
        <f>IF(ISERROR(VLOOKUP(Transaktionen[[#This Row],[Transaktionen]],BTT[Verwendete Transaktion (Pflichtauswahl)],1,FALSE)),"nein","ja")</f>
        <v/>
      </c>
      <c r="G241" t="inlineStr">
        <is>
          <t>in neuester Auswertung von Steffen nicht mehr vorhanden</t>
        </is>
      </c>
    </row>
    <row r="242">
      <c r="A242" t="inlineStr">
        <is>
          <t>/HOAG/M_CKTB2</t>
        </is>
      </c>
      <c r="B242" t="inlineStr">
        <is>
          <t>Verwaltung Merkertab. Spiegelung KTB</t>
        </is>
      </c>
      <c r="C242" t="inlineStr">
        <is>
          <t>FI</t>
        </is>
      </c>
      <c r="D242" s="5" t="inlineStr"/>
      <c r="E242" t="inlineStr"/>
      <c r="F242">
        <f>IF(ISERROR(VLOOKUP(Transaktionen[[#This Row],[Transaktionen]],BTT[Verwendete Transaktion (Pflichtauswahl)],1,FALSE)),"nein","ja")</f>
        <v/>
      </c>
      <c r="G242" t="inlineStr">
        <is>
          <t>in neuester Auswertung von Steffen nicht mehr vorhanden</t>
        </is>
      </c>
    </row>
    <row r="243">
      <c r="A243" t="inlineStr">
        <is>
          <t>/HOAG/M_CR_AUTOCL_H</t>
        </is>
      </c>
      <c r="B243" t="inlineStr">
        <is>
          <t>Autoclearing - Hierarchie</t>
        </is>
      </c>
      <c r="C243" t="inlineStr">
        <is>
          <t>FI</t>
        </is>
      </c>
      <c r="D243" s="5" t="n">
        <v>7</v>
      </c>
      <c r="E243" t="inlineStr"/>
      <c r="F243">
        <f>IF(ISERROR(VLOOKUP(Transaktionen[[#This Row],[Transaktionen]],BTT[Verwendete Transaktion (Pflichtauswahl)],1,FALSE)),"nein","ja")</f>
        <v/>
      </c>
    </row>
    <row r="244">
      <c r="A244" t="inlineStr">
        <is>
          <t>/HOAG/M_CR1</t>
        </is>
      </c>
      <c r="B244" t="inlineStr">
        <is>
          <t>Auswertung Konto-Gebühren</t>
        </is>
      </c>
      <c r="C244" t="inlineStr">
        <is>
          <t>FI</t>
        </is>
      </c>
      <c r="D244" s="5" t="inlineStr"/>
      <c r="E244" t="inlineStr"/>
      <c r="F244">
        <f>IF(ISERROR(VLOOKUP(Transaktionen[[#This Row],[Transaktionen]],BTT[Verwendete Transaktion (Pflichtauswahl)],1,FALSE)),"nein","ja")</f>
        <v/>
      </c>
      <c r="G244" t="inlineStr">
        <is>
          <t>in neuester Auswertung von Steffen nicht mehr vorhanden</t>
        </is>
      </c>
    </row>
    <row r="245">
      <c r="A245" t="inlineStr">
        <is>
          <t>/HOAG/M_CR10</t>
        </is>
      </c>
      <c r="B245" t="inlineStr">
        <is>
          <t>Planungskommentare</t>
        </is>
      </c>
      <c r="C245" t="inlineStr">
        <is>
          <t>FI</t>
        </is>
      </c>
      <c r="D245" s="5" t="inlineStr"/>
      <c r="E245" t="inlineStr"/>
      <c r="F245">
        <f>IF(ISERROR(VLOOKUP(Transaktionen[[#This Row],[Transaktionen]],BTT[Verwendete Transaktion (Pflichtauswahl)],1,FALSE)),"nein","ja")</f>
        <v/>
      </c>
      <c r="G245" t="inlineStr">
        <is>
          <t>in neuester Auswertung von Steffen nicht mehr vorhanden</t>
        </is>
      </c>
    </row>
    <row r="246">
      <c r="A246" t="inlineStr">
        <is>
          <t>/HOAG/M_CR11</t>
        </is>
      </c>
      <c r="B246" t="inlineStr">
        <is>
          <t>CPW Liquiditätsvorschau</t>
        </is>
      </c>
      <c r="C246" t="inlineStr">
        <is>
          <t>FI</t>
        </is>
      </c>
      <c r="D246" s="5" t="n">
        <v>42</v>
      </c>
      <c r="E246" t="inlineStr">
        <is>
          <t>DIALOG</t>
        </is>
      </c>
      <c r="F246">
        <f>IF(ISERROR(VLOOKUP(Transaktionen[[#This Row],[Transaktionen]],BTT[Verwendete Transaktion (Pflichtauswahl)],1,FALSE)),"nein","ja")</f>
        <v/>
      </c>
    </row>
    <row r="247">
      <c r="A247" t="inlineStr">
        <is>
          <t>/HOAG/M_CR12</t>
        </is>
      </c>
      <c r="B247" t="inlineStr">
        <is>
          <t>Rollierende Vorschau</t>
        </is>
      </c>
      <c r="C247" t="inlineStr">
        <is>
          <t>FI</t>
        </is>
      </c>
      <c r="D247" s="5" t="inlineStr"/>
      <c r="E247" t="inlineStr"/>
      <c r="F247">
        <f>IF(ISERROR(VLOOKUP(Transaktionen[[#This Row],[Transaktionen]],BTT[Verwendete Transaktion (Pflichtauswahl)],1,FALSE)),"nein","ja")</f>
        <v/>
      </c>
      <c r="G247" t="inlineStr">
        <is>
          <t>in neuester Auswertung von Steffen nicht mehr vorhanden</t>
        </is>
      </c>
    </row>
    <row r="248">
      <c r="A248" t="inlineStr">
        <is>
          <t>/HOAG/M_CR13</t>
        </is>
      </c>
      <c r="B248" t="inlineStr">
        <is>
          <t>Abstimmungsergebnis Intraday</t>
        </is>
      </c>
      <c r="C248" t="inlineStr">
        <is>
          <t>FI</t>
        </is>
      </c>
      <c r="D248" s="5" t="inlineStr"/>
      <c r="E248" t="inlineStr"/>
      <c r="F248">
        <f>IF(ISERROR(VLOOKUP(Transaktionen[[#This Row],[Transaktionen]],BTT[Verwendete Transaktion (Pflichtauswahl)],1,FALSE)),"nein","ja")</f>
        <v/>
      </c>
      <c r="G248" t="inlineStr">
        <is>
          <t>in neuester Auswertung von Steffen nicht mehr vorhanden</t>
        </is>
      </c>
    </row>
    <row r="249">
      <c r="A249" t="inlineStr">
        <is>
          <t>/HOAG/M_CR14</t>
        </is>
      </c>
      <c r="B249" t="inlineStr">
        <is>
          <t>Vorschau Cashflows</t>
        </is>
      </c>
      <c r="C249" t="inlineStr">
        <is>
          <t>FI</t>
        </is>
      </c>
      <c r="D249" s="5" t="inlineStr"/>
      <c r="E249" t="inlineStr"/>
      <c r="F249">
        <f>IF(ISERROR(VLOOKUP(Transaktionen[[#This Row],[Transaktionen]],BTT[Verwendete Transaktion (Pflichtauswahl)],1,FALSE)),"nein","ja")</f>
        <v/>
      </c>
      <c r="G249" t="inlineStr">
        <is>
          <t>in neuester Auswertung von Steffen nicht mehr vorhanden</t>
        </is>
      </c>
    </row>
    <row r="250">
      <c r="A250" t="inlineStr">
        <is>
          <t>/HOAG/M_CR2</t>
        </is>
      </c>
      <c r="B250" t="inlineStr">
        <is>
          <t>Banksaldenmonitoring</t>
        </is>
      </c>
      <c r="C250" t="inlineStr">
        <is>
          <t>FI</t>
        </is>
      </c>
      <c r="D250" s="5" t="inlineStr"/>
      <c r="E250" t="inlineStr"/>
      <c r="F250">
        <f>IF(ISERROR(VLOOKUP(Transaktionen[[#This Row],[Transaktionen]],BTT[Verwendete Transaktion (Pflichtauswahl)],1,FALSE)),"nein","ja")</f>
        <v/>
      </c>
      <c r="G250" t="inlineStr">
        <is>
          <t>in neuester Auswertung von Steffen nicht mehr vorhanden</t>
        </is>
      </c>
    </row>
    <row r="251">
      <c r="A251" t="inlineStr">
        <is>
          <t>/HOAG/M_CR3</t>
        </is>
      </c>
      <c r="B251" t="inlineStr">
        <is>
          <t>Abstimmungsergebnis</t>
        </is>
      </c>
      <c r="C251" t="inlineStr">
        <is>
          <t>FI</t>
        </is>
      </c>
      <c r="D251" s="5" t="n">
        <v>32</v>
      </c>
      <c r="E251" t="inlineStr"/>
      <c r="F251">
        <f>IF(ISERROR(VLOOKUP(Transaktionen[[#This Row],[Transaktionen]],BTT[Verwendete Transaktion (Pflichtauswahl)],1,FALSE)),"nein","ja")</f>
        <v/>
      </c>
    </row>
    <row r="252">
      <c r="A252" t="inlineStr">
        <is>
          <t>/HOAG/M_CR4</t>
        </is>
      </c>
      <c r="B252" t="inlineStr">
        <is>
          <t>Avisqualitätsbericht</t>
        </is>
      </c>
      <c r="C252" t="inlineStr">
        <is>
          <t>FI</t>
        </is>
      </c>
      <c r="D252" s="5" t="inlineStr"/>
      <c r="E252" t="inlineStr"/>
      <c r="F252">
        <f>IF(ISERROR(VLOOKUP(Transaktionen[[#This Row],[Transaktionen]],BTT[Verwendete Transaktion (Pflichtauswahl)],1,FALSE)),"nein","ja")</f>
        <v/>
      </c>
      <c r="G252" t="inlineStr">
        <is>
          <t>in neuester Auswertung von Steffen nicht mehr vorhanden</t>
        </is>
      </c>
    </row>
    <row r="253">
      <c r="A253" t="inlineStr">
        <is>
          <t>/HOAG/M_CR4G</t>
        </is>
      </c>
      <c r="B253" t="inlineStr">
        <is>
          <t>Avisqualitätsbericht</t>
        </is>
      </c>
      <c r="C253" t="inlineStr">
        <is>
          <t>FI</t>
        </is>
      </c>
      <c r="D253" s="5" t="inlineStr"/>
      <c r="E253" t="inlineStr"/>
      <c r="F253">
        <f>IF(ISERROR(VLOOKUP(Transaktionen[[#This Row],[Transaktionen]],BTT[Verwendete Transaktion (Pflichtauswahl)],1,FALSE)),"nein","ja")</f>
        <v/>
      </c>
      <c r="G253" t="inlineStr">
        <is>
          <t>in neuester Auswertung von Steffen nicht mehr vorhanden</t>
        </is>
      </c>
    </row>
    <row r="254">
      <c r="A254" t="inlineStr">
        <is>
          <t>/HOAG/M_CR5</t>
        </is>
      </c>
      <c r="B254" t="inlineStr">
        <is>
          <t>Dispoerfolgsbericht</t>
        </is>
      </c>
      <c r="C254" t="inlineStr">
        <is>
          <t>FI</t>
        </is>
      </c>
      <c r="D254" s="5" t="n">
        <v>64</v>
      </c>
      <c r="E254" t="inlineStr">
        <is>
          <t>DIALOG</t>
        </is>
      </c>
      <c r="F254">
        <f>IF(ISERROR(VLOOKUP(Transaktionen[[#This Row],[Transaktionen]],BTT[Verwendete Transaktion (Pflichtauswahl)],1,FALSE)),"nein","ja")</f>
        <v/>
      </c>
    </row>
    <row r="255">
      <c r="A255" t="inlineStr">
        <is>
          <t>/HOAG/M_CR6</t>
        </is>
      </c>
      <c r="B255" t="inlineStr">
        <is>
          <t>Kontenaktivitätskontrolle</t>
        </is>
      </c>
      <c r="C255" t="inlineStr">
        <is>
          <t>FI</t>
        </is>
      </c>
      <c r="D255" s="5" t="inlineStr"/>
      <c r="E255" t="inlineStr"/>
      <c r="F255">
        <f>IF(ISERROR(VLOOKUP(Transaktionen[[#This Row],[Transaktionen]],BTT[Verwendete Transaktion (Pflichtauswahl)],1,FALSE)),"nein","ja")</f>
        <v/>
      </c>
      <c r="G255" t="inlineStr">
        <is>
          <t>in neuester Auswertung von Steffen nicht mehr vorhanden</t>
        </is>
      </c>
    </row>
    <row r="256">
      <c r="A256" t="inlineStr">
        <is>
          <t>/HOAG/M_CR7</t>
        </is>
      </c>
      <c r="B256" t="inlineStr">
        <is>
          <t>Zwischentabelle Kontobuchungen</t>
        </is>
      </c>
      <c r="C256" t="inlineStr">
        <is>
          <t>FI</t>
        </is>
      </c>
      <c r="D256" s="5" t="inlineStr"/>
      <c r="E256" t="inlineStr"/>
      <c r="F256">
        <f>IF(ISERROR(VLOOKUP(Transaktionen[[#This Row],[Transaktionen]],BTT[Verwendete Transaktion (Pflichtauswahl)],1,FALSE)),"nein","ja")</f>
        <v/>
      </c>
      <c r="G256" t="inlineStr">
        <is>
          <t>in neuester Auswertung von Steffen nicht mehr vorhanden</t>
        </is>
      </c>
    </row>
    <row r="257">
      <c r="A257" t="inlineStr">
        <is>
          <t>/HOAG/M_CR8</t>
        </is>
      </c>
      <c r="B257" t="inlineStr">
        <is>
          <t>Cashstatus</t>
        </is>
      </c>
      <c r="C257" t="inlineStr">
        <is>
          <t>FI</t>
        </is>
      </c>
      <c r="D257" s="5" t="n">
        <v>360</v>
      </c>
      <c r="E257" t="inlineStr">
        <is>
          <t>DIALOG</t>
        </is>
      </c>
      <c r="F257">
        <f>IF(ISERROR(VLOOKUP(Transaktionen[[#This Row],[Transaktionen]],BTT[Verwendete Transaktion (Pflichtauswahl)],1,FALSE)),"nein","ja")</f>
        <v/>
      </c>
    </row>
    <row r="258">
      <c r="A258" t="inlineStr">
        <is>
          <t>/HOAG/M_CR9</t>
        </is>
      </c>
      <c r="B258" t="inlineStr">
        <is>
          <t>Salden pro Stichtag</t>
        </is>
      </c>
      <c r="C258" t="inlineStr">
        <is>
          <t>FI</t>
        </is>
      </c>
      <c r="D258" s="5" t="inlineStr"/>
      <c r="E258" t="inlineStr"/>
      <c r="F258">
        <f>IF(ISERROR(VLOOKUP(Transaktionen[[#This Row],[Transaktionen]],BTT[Verwendete Transaktion (Pflichtauswahl)],1,FALSE)),"nein","ja")</f>
        <v/>
      </c>
      <c r="G258" t="inlineStr">
        <is>
          <t>in neuester Auswertung von Steffen nicht mehr vorhanden</t>
        </is>
      </c>
    </row>
    <row r="259">
      <c r="A259" t="inlineStr">
        <is>
          <t>/HOAG/M_CRFINS</t>
        </is>
      </c>
      <c r="B259" t="inlineStr">
        <is>
          <t>Finanzstatus</t>
        </is>
      </c>
      <c r="C259" t="inlineStr">
        <is>
          <t>FI</t>
        </is>
      </c>
      <c r="D259" s="5" t="inlineStr"/>
      <c r="E259" t="inlineStr"/>
      <c r="F259">
        <f>IF(ISERROR(VLOOKUP(Transaktionen[[#This Row],[Transaktionen]],BTT[Verwendete Transaktion (Pflichtauswahl)],1,FALSE)),"nein","ja")</f>
        <v/>
      </c>
      <c r="G259" t="inlineStr">
        <is>
          <t>in neuester Auswertung von Steffen nicht mehr vorhanden</t>
        </is>
      </c>
    </row>
    <row r="260">
      <c r="A260" t="inlineStr">
        <is>
          <t>/HOAG/M_CRGH_TG_PROT</t>
        </is>
      </c>
      <c r="B260" t="inlineStr">
        <is>
          <t>Tagesprotokoll Geldhandel</t>
        </is>
      </c>
      <c r="C260" t="inlineStr">
        <is>
          <t>FI</t>
        </is>
      </c>
      <c r="D260" s="5" t="n">
        <v>32</v>
      </c>
      <c r="E260" t="inlineStr"/>
      <c r="F260">
        <f>IF(ISERROR(VLOOKUP(Transaktionen[[#This Row],[Transaktionen]],BTT[Verwendete Transaktion (Pflichtauswahl)],1,FALSE)),"nein","ja")</f>
        <v/>
      </c>
    </row>
    <row r="261">
      <c r="A261" t="inlineStr">
        <is>
          <t>/HOAG/M_CRGHBESTAND</t>
        </is>
      </c>
      <c r="B261" t="inlineStr">
        <is>
          <t>Bestand Geldhandel</t>
        </is>
      </c>
      <c r="C261" t="inlineStr">
        <is>
          <t>FI</t>
        </is>
      </c>
      <c r="D261" s="5" t="n">
        <v>8896</v>
      </c>
      <c r="E261" t="inlineStr">
        <is>
          <t>DIALOG</t>
        </is>
      </c>
      <c r="F261">
        <f>IF(ISERROR(VLOOKUP(Transaktionen[[#This Row],[Transaktionen]],BTT[Verwendete Transaktion (Pflichtauswahl)],1,FALSE)),"nein","ja")</f>
        <v/>
      </c>
    </row>
    <row r="262">
      <c r="A262" t="inlineStr">
        <is>
          <t>/HOAG/M_CRK_SOLL_HAB</t>
        </is>
      </c>
      <c r="B262" t="inlineStr">
        <is>
          <t>Soll/Haben Bankkonten</t>
        </is>
      </c>
      <c r="C262" t="inlineStr">
        <is>
          <t>FI</t>
        </is>
      </c>
      <c r="D262" s="5" t="inlineStr"/>
      <c r="E262" t="inlineStr"/>
      <c r="F262">
        <f>IF(ISERROR(VLOOKUP(Transaktionen[[#This Row],[Transaktionen]],BTT[Verwendete Transaktion (Pflichtauswahl)],1,FALSE)),"nein","ja")</f>
        <v/>
      </c>
      <c r="G262" t="inlineStr">
        <is>
          <t>in neuester Auswertung von Steffen nicht mehr vorhanden</t>
        </is>
      </c>
    </row>
    <row r="263">
      <c r="A263" t="inlineStr">
        <is>
          <t>/HOAG/M_CRKTOB</t>
        </is>
      </c>
      <c r="B263" t="inlineStr">
        <is>
          <t>Kontenbuchung</t>
        </is>
      </c>
      <c r="C263" t="inlineStr">
        <is>
          <t>FI</t>
        </is>
      </c>
      <c r="D263" s="5" t="n">
        <v>114</v>
      </c>
      <c r="E263" t="inlineStr">
        <is>
          <t>DIALOG</t>
        </is>
      </c>
      <c r="F263">
        <f>IF(ISERROR(VLOOKUP(Transaktionen[[#This Row],[Transaktionen]],BTT[Verwendete Transaktion (Pflichtauswahl)],1,FALSE)),"nein","ja")</f>
        <v/>
      </c>
    </row>
    <row r="264">
      <c r="A264" t="inlineStr">
        <is>
          <t>/HOAG/M_CRKTOD</t>
        </is>
      </c>
      <c r="B264" t="inlineStr">
        <is>
          <t>Kontendisposition</t>
        </is>
      </c>
      <c r="C264" t="inlineStr">
        <is>
          <t>FI</t>
        </is>
      </c>
      <c r="D264" s="5" t="n">
        <v>2550</v>
      </c>
      <c r="E264" t="inlineStr">
        <is>
          <t>DIALOG</t>
        </is>
      </c>
      <c r="F264">
        <f>IF(ISERROR(VLOOKUP(Transaktionen[[#This Row],[Transaktionen]],BTT[Verwendete Transaktion (Pflichtauswahl)],1,FALSE)),"nein","ja")</f>
        <v/>
      </c>
    </row>
    <row r="265">
      <c r="A265" t="inlineStr">
        <is>
          <t>/HOAG/M_CRKTOK</t>
        </is>
      </c>
      <c r="B265" t="inlineStr">
        <is>
          <t>Kontenkontrolle</t>
        </is>
      </c>
      <c r="C265" t="inlineStr">
        <is>
          <t>FI</t>
        </is>
      </c>
      <c r="D265" s="5" t="n">
        <v>1934</v>
      </c>
      <c r="E265" t="inlineStr">
        <is>
          <t>DIALOG</t>
        </is>
      </c>
      <c r="F265">
        <f>IF(ISERROR(VLOOKUP(Transaktionen[[#This Row],[Transaktionen]],BTT[Verwendete Transaktion (Pflichtauswahl)],1,FALSE)),"nein","ja")</f>
        <v/>
      </c>
    </row>
    <row r="266">
      <c r="A266" t="inlineStr">
        <is>
          <t>/HOAG/M_CRKTOS</t>
        </is>
      </c>
      <c r="B266" t="inlineStr">
        <is>
          <t>Kontenstatus</t>
        </is>
      </c>
      <c r="C266" t="inlineStr">
        <is>
          <t>FI</t>
        </is>
      </c>
      <c r="D266" s="5" t="n">
        <v>196</v>
      </c>
      <c r="E266" t="inlineStr">
        <is>
          <t>DIALOG</t>
        </is>
      </c>
      <c r="F266">
        <f>IF(ISERROR(VLOOKUP(Transaktionen[[#This Row],[Transaktionen]],BTT[Verwendete Transaktion (Pflichtauswahl)],1,FALSE)),"nein","ja")</f>
        <v/>
      </c>
    </row>
    <row r="267">
      <c r="A267" t="inlineStr">
        <is>
          <t>/HOAG/M_CRKTOUEBPROT</t>
        </is>
      </c>
      <c r="B267" t="inlineStr">
        <is>
          <t>Übernahmeprotokoll elektr. Kontoausz</t>
        </is>
      </c>
      <c r="C267" t="inlineStr">
        <is>
          <t>FI</t>
        </is>
      </c>
      <c r="D267" s="5" t="inlineStr"/>
      <c r="E267" t="inlineStr"/>
      <c r="F267">
        <f>IF(ISERROR(VLOOKUP(Transaktionen[[#This Row],[Transaktionen]],BTT[Verwendete Transaktion (Pflichtauswahl)],1,FALSE)),"nein","ja")</f>
        <v/>
      </c>
      <c r="G267" t="inlineStr">
        <is>
          <t>in neuester Auswertung von Steffen nicht mehr vorhanden</t>
        </is>
      </c>
    </row>
    <row r="268">
      <c r="A268" t="inlineStr">
        <is>
          <t>/HOAG/M_CRSPK</t>
        </is>
      </c>
      <c r="B268" t="inlineStr">
        <is>
          <t>Saldenentwicklung pro Konto</t>
        </is>
      </c>
      <c r="C268" t="inlineStr">
        <is>
          <t>FI</t>
        </is>
      </c>
      <c r="D268" s="5" t="n">
        <v>24</v>
      </c>
      <c r="E268" t="inlineStr">
        <is>
          <t>DIALOG</t>
        </is>
      </c>
      <c r="F268">
        <f>IF(ISERROR(VLOOKUP(Transaktionen[[#This Row],[Transaktionen]],BTT[Verwendete Transaktion (Pflichtauswahl)],1,FALSE)),"nein","ja")</f>
        <v/>
      </c>
    </row>
    <row r="269">
      <c r="A269" t="inlineStr">
        <is>
          <t>/HOAG/M_CS1</t>
        </is>
      </c>
      <c r="B269" t="inlineStr">
        <is>
          <t>Konditionen periodische Bankgebühren</t>
        </is>
      </c>
      <c r="C269" t="inlineStr">
        <is>
          <t>FI</t>
        </is>
      </c>
      <c r="D269" s="5" t="inlineStr"/>
      <c r="E269" t="inlineStr"/>
      <c r="F269">
        <f>IF(ISERROR(VLOOKUP(Transaktionen[[#This Row],[Transaktionen]],BTT[Verwendete Transaktion (Pflichtauswahl)],1,FALSE)),"nein","ja")</f>
        <v/>
      </c>
      <c r="G269" t="inlineStr">
        <is>
          <t>in neuester Auswertung von Steffen nicht mehr vorhanden</t>
        </is>
      </c>
    </row>
    <row r="270">
      <c r="A270" t="inlineStr">
        <is>
          <t>/HOAG/M_CS10</t>
        </is>
      </c>
      <c r="B270" t="inlineStr">
        <is>
          <t>Betragsgrenzen Avisqualitätsbericht</t>
        </is>
      </c>
      <c r="C270" t="inlineStr">
        <is>
          <t>FI</t>
        </is>
      </c>
      <c r="D270" s="5" t="inlineStr"/>
      <c r="E270" t="inlineStr"/>
      <c r="F270">
        <f>IF(ISERROR(VLOOKUP(Transaktionen[[#This Row],[Transaktionen]],BTT[Verwendete Transaktion (Pflichtauswahl)],1,FALSE)),"nein","ja")</f>
        <v/>
      </c>
      <c r="G270" t="inlineStr">
        <is>
          <t>in neuester Auswertung von Steffen nicht mehr vorhanden</t>
        </is>
      </c>
    </row>
    <row r="271">
      <c r="A271" t="inlineStr">
        <is>
          <t>/HOAG/M_CS11</t>
        </is>
      </c>
      <c r="B271" t="inlineStr">
        <is>
          <t>Zinsabrechnung Quellensteuer</t>
        </is>
      </c>
      <c r="C271" t="inlineStr">
        <is>
          <t>FI</t>
        </is>
      </c>
      <c r="D271" s="5" t="inlineStr"/>
      <c r="E271" t="inlineStr"/>
      <c r="F271">
        <f>IF(ISERROR(VLOOKUP(Transaktionen[[#This Row],[Transaktionen]],BTT[Verwendete Transaktion (Pflichtauswahl)],1,FALSE)),"nein","ja")</f>
        <v/>
      </c>
      <c r="G271" t="inlineStr">
        <is>
          <t>in neuester Auswertung von Steffen nicht mehr vorhanden</t>
        </is>
      </c>
    </row>
    <row r="272">
      <c r="A272" t="inlineStr">
        <is>
          <t>/HOAG/M_CS2</t>
        </is>
      </c>
      <c r="B272" t="inlineStr">
        <is>
          <t>Detail der Konditionen Bankgebühren</t>
        </is>
      </c>
      <c r="C272" t="inlineStr">
        <is>
          <t>FI</t>
        </is>
      </c>
      <c r="D272" s="5" t="inlineStr"/>
      <c r="E272" t="inlineStr"/>
      <c r="F272">
        <f>IF(ISERROR(VLOOKUP(Transaktionen[[#This Row],[Transaktionen]],BTT[Verwendete Transaktion (Pflichtauswahl)],1,FALSE)),"nein","ja")</f>
        <v/>
      </c>
      <c r="G272" t="inlineStr">
        <is>
          <t>in neuester Auswertung von Steffen nicht mehr vorhanden</t>
        </is>
      </c>
    </row>
    <row r="273">
      <c r="A273" t="inlineStr">
        <is>
          <t>/HOAG/M_CS3</t>
        </is>
      </c>
      <c r="B273" t="inlineStr">
        <is>
          <t>Gruppierung periodische Bankgebühren</t>
        </is>
      </c>
      <c r="C273" t="inlineStr">
        <is>
          <t>FI</t>
        </is>
      </c>
      <c r="D273" s="5" t="inlineStr"/>
      <c r="E273" t="inlineStr"/>
      <c r="F273">
        <f>IF(ISERROR(VLOOKUP(Transaktionen[[#This Row],[Transaktionen]],BTT[Verwendete Transaktion (Pflichtauswahl)],1,FALSE)),"nein","ja")</f>
        <v/>
      </c>
      <c r="G273" t="inlineStr">
        <is>
          <t>in neuester Auswertung von Steffen nicht mehr vorhanden</t>
        </is>
      </c>
    </row>
    <row r="274">
      <c r="A274" t="inlineStr">
        <is>
          <t>/HOAG/M_CS37</t>
        </is>
      </c>
      <c r="B274" t="inlineStr">
        <is>
          <t>IHB Empfänger Konfiguration</t>
        </is>
      </c>
      <c r="C274" t="inlineStr">
        <is>
          <t>FI</t>
        </is>
      </c>
      <c r="D274" s="5" t="inlineStr"/>
      <c r="E274" t="inlineStr"/>
      <c r="F274">
        <f>IF(ISERROR(VLOOKUP(Transaktionen[[#This Row],[Transaktionen]],BTT[Verwendete Transaktion (Pflichtauswahl)],1,FALSE)),"nein","ja")</f>
        <v/>
      </c>
      <c r="G274" t="inlineStr">
        <is>
          <t>in neuester Auswertung von Steffen nicht mehr vorhanden</t>
        </is>
      </c>
    </row>
    <row r="275">
      <c r="A275" t="inlineStr">
        <is>
          <t>/HOAG/M_CS4</t>
        </is>
      </c>
      <c r="B275" t="inlineStr">
        <is>
          <t>Clearing Einstel. Verrechnungskonten</t>
        </is>
      </c>
      <c r="C275" t="inlineStr">
        <is>
          <t>FI</t>
        </is>
      </c>
      <c r="D275" s="5" t="inlineStr"/>
      <c r="E275" t="inlineStr"/>
      <c r="F275">
        <f>IF(ISERROR(VLOOKUP(Transaktionen[[#This Row],[Transaktionen]],BTT[Verwendete Transaktion (Pflichtauswahl)],1,FALSE)),"nein","ja")</f>
        <v/>
      </c>
      <c r="G275" t="inlineStr">
        <is>
          <t>in neuester Auswertung von Steffen nicht mehr vorhanden</t>
        </is>
      </c>
    </row>
    <row r="276">
      <c r="A276" t="inlineStr">
        <is>
          <t>/HOAG/M_CS5</t>
        </is>
      </c>
      <c r="B276" t="inlineStr">
        <is>
          <t>Kontenabstimmung Konditionen</t>
        </is>
      </c>
      <c r="C276" t="inlineStr">
        <is>
          <t>FI</t>
        </is>
      </c>
      <c r="D276" s="5" t="inlineStr"/>
      <c r="E276" t="inlineStr"/>
      <c r="F276">
        <f>IF(ISERROR(VLOOKUP(Transaktionen[[#This Row],[Transaktionen]],BTT[Verwendete Transaktion (Pflichtauswahl)],1,FALSE)),"nein","ja")</f>
        <v/>
      </c>
      <c r="G276" t="inlineStr">
        <is>
          <t>in neuester Auswertung von Steffen nicht mehr vorhanden</t>
        </is>
      </c>
    </row>
    <row r="277">
      <c r="A277" t="inlineStr">
        <is>
          <t>/HOAG/M_CS6</t>
        </is>
      </c>
      <c r="B277" t="inlineStr">
        <is>
          <t>Suchmuster Kontenabstimmung</t>
        </is>
      </c>
      <c r="C277" t="inlineStr">
        <is>
          <t>FI</t>
        </is>
      </c>
      <c r="D277" s="5" t="inlineStr"/>
      <c r="E277" t="inlineStr"/>
      <c r="F277">
        <f>IF(ISERROR(VLOOKUP(Transaktionen[[#This Row],[Transaktionen]],BTT[Verwendete Transaktion (Pflichtauswahl)],1,FALSE)),"nein","ja")</f>
        <v/>
      </c>
      <c r="G277" t="inlineStr">
        <is>
          <t>in neuester Auswertung von Steffen nicht mehr vorhanden</t>
        </is>
      </c>
    </row>
    <row r="278">
      <c r="A278" t="inlineStr">
        <is>
          <t>/HOAG/M_CS7</t>
        </is>
      </c>
      <c r="B278" t="inlineStr">
        <is>
          <t>Suchmusterfolgen Kontenabstimmung</t>
        </is>
      </c>
      <c r="C278" t="inlineStr">
        <is>
          <t>FI</t>
        </is>
      </c>
      <c r="D278" s="5" t="inlineStr"/>
      <c r="E278" t="inlineStr"/>
      <c r="F278">
        <f>IF(ISERROR(VLOOKUP(Transaktionen[[#This Row],[Transaktionen]],BTT[Verwendete Transaktion (Pflichtauswahl)],1,FALSE)),"nein","ja")</f>
        <v/>
      </c>
      <c r="G278" t="inlineStr">
        <is>
          <t>in neuester Auswertung von Steffen nicht mehr vorhanden</t>
        </is>
      </c>
    </row>
    <row r="279">
      <c r="A279" t="inlineStr">
        <is>
          <t>/HOAG/M_CS8</t>
        </is>
      </c>
      <c r="B279" t="inlineStr">
        <is>
          <t>Dynamische Verw.zweck für Kto-Übern.</t>
        </is>
      </c>
      <c r="C279" t="inlineStr">
        <is>
          <t>FI</t>
        </is>
      </c>
      <c r="D279" s="5" t="inlineStr"/>
      <c r="E279" t="inlineStr"/>
      <c r="F279">
        <f>IF(ISERROR(VLOOKUP(Transaktionen[[#This Row],[Transaktionen]],BTT[Verwendete Transaktion (Pflichtauswahl)],1,FALSE)),"nein","ja")</f>
        <v/>
      </c>
      <c r="G279" t="inlineStr">
        <is>
          <t>in neuester Auswertung von Steffen nicht mehr vorhanden</t>
        </is>
      </c>
    </row>
    <row r="280">
      <c r="A280" t="inlineStr">
        <is>
          <t>/HOAG/M_CS9</t>
        </is>
      </c>
      <c r="B280" t="inlineStr">
        <is>
          <t>Suchfolgegruppen Kontenabstimmung</t>
        </is>
      </c>
      <c r="C280" t="inlineStr">
        <is>
          <t>FI</t>
        </is>
      </c>
      <c r="D280" s="5" t="inlineStr"/>
      <c r="E280" t="inlineStr"/>
      <c r="F280">
        <f>IF(ISERROR(VLOOKUP(Transaktionen[[#This Row],[Transaktionen]],BTT[Verwendete Transaktion (Pflichtauswahl)],1,FALSE)),"nein","ja")</f>
        <v/>
      </c>
      <c r="G280" t="inlineStr">
        <is>
          <t>in neuester Auswertung von Steffen nicht mehr vorhanden</t>
        </is>
      </c>
    </row>
    <row r="281">
      <c r="A281" t="inlineStr">
        <is>
          <t>/HOAG/M_CSC_INVESTFD</t>
        </is>
      </c>
      <c r="B281" t="inlineStr">
        <is>
          <t>Investmentfonds</t>
        </is>
      </c>
      <c r="C281" t="inlineStr">
        <is>
          <t>FI</t>
        </is>
      </c>
      <c r="D281" s="5" t="inlineStr"/>
      <c r="E281" t="inlineStr"/>
      <c r="F281">
        <f>IF(ISERROR(VLOOKUP(Transaktionen[[#This Row],[Transaktionen]],BTT[Verwendete Transaktion (Pflichtauswahl)],1,FALSE)),"nein","ja")</f>
        <v/>
      </c>
      <c r="G281" t="inlineStr">
        <is>
          <t>in neuester Auswertung von Steffen nicht mehr vorhanden</t>
        </is>
      </c>
    </row>
    <row r="282">
      <c r="A282" t="inlineStr">
        <is>
          <t>/HOAG/M_CSC_INVESTKS</t>
        </is>
      </c>
      <c r="B282" t="inlineStr">
        <is>
          <t>Kurstabelle Investmentfonds</t>
        </is>
      </c>
      <c r="C282" t="inlineStr">
        <is>
          <t>FI</t>
        </is>
      </c>
      <c r="D282" s="5" t="inlineStr"/>
      <c r="E282" t="inlineStr"/>
      <c r="F282">
        <f>IF(ISERROR(VLOOKUP(Transaktionen[[#This Row],[Transaktionen]],BTT[Verwendete Transaktion (Pflichtauswahl)],1,FALSE)),"nein","ja")</f>
        <v/>
      </c>
      <c r="G282" t="inlineStr">
        <is>
          <t>in neuester Auswertung von Steffen nicht mehr vorhanden</t>
        </is>
      </c>
    </row>
    <row r="283">
      <c r="A283" t="inlineStr">
        <is>
          <t>/HOAG/M_CSK</t>
        </is>
      </c>
      <c r="B283" t="inlineStr">
        <is>
          <t>Saldenvorschau auf Kontentypbasis</t>
        </is>
      </c>
      <c r="C283" t="inlineStr">
        <is>
          <t>FI</t>
        </is>
      </c>
      <c r="D283" s="5" t="inlineStr"/>
      <c r="E283" t="inlineStr"/>
      <c r="F283">
        <f>IF(ISERROR(VLOOKUP(Transaktionen[[#This Row],[Transaktionen]],BTT[Verwendete Transaktion (Pflichtauswahl)],1,FALSE)),"nein","ja")</f>
        <v/>
      </c>
      <c r="G283" t="inlineStr">
        <is>
          <t>in neuester Auswertung von Steffen nicht mehr vorhanden</t>
        </is>
      </c>
    </row>
    <row r="284">
      <c r="A284" t="inlineStr">
        <is>
          <t>/HOAG/M_CUA4</t>
        </is>
      </c>
      <c r="B284" t="inlineStr">
        <is>
          <t>Umsatzavise Matching</t>
        </is>
      </c>
      <c r="C284" t="inlineStr">
        <is>
          <t>FI</t>
        </is>
      </c>
      <c r="D284" s="5" t="inlineStr"/>
      <c r="E284" t="inlineStr"/>
      <c r="F284">
        <f>IF(ISERROR(VLOOKUP(Transaktionen[[#This Row],[Transaktionen]],BTT[Verwendete Transaktion (Pflichtauswahl)],1,FALSE)),"nein","ja")</f>
        <v/>
      </c>
      <c r="G284" t="inlineStr">
        <is>
          <t>in neuester Auswertung von Steffen nicht mehr vorhanden</t>
        </is>
      </c>
    </row>
    <row r="285">
      <c r="A285" t="inlineStr">
        <is>
          <t>/HOAG/M_CUA5</t>
        </is>
      </c>
      <c r="B285" t="inlineStr">
        <is>
          <t>Umsatzavise anzeigen</t>
        </is>
      </c>
      <c r="C285" t="inlineStr">
        <is>
          <t>FI</t>
        </is>
      </c>
      <c r="D285" s="5" t="n">
        <v>8</v>
      </c>
      <c r="E285" t="inlineStr">
        <is>
          <t>DIALOG</t>
        </is>
      </c>
      <c r="F285">
        <f>IF(ISERROR(VLOOKUP(Transaktionen[[#This Row],[Transaktionen]],BTT[Verwendete Transaktion (Pflichtauswahl)],1,FALSE)),"nein","ja")</f>
        <v/>
      </c>
    </row>
    <row r="286">
      <c r="A286" t="inlineStr">
        <is>
          <t>/HOAG/M_CVORDISPOIMP</t>
        </is>
      </c>
      <c r="B286" t="inlineStr">
        <is>
          <t>Vordispositionen importieren</t>
        </is>
      </c>
      <c r="C286" t="inlineStr">
        <is>
          <t>FI</t>
        </is>
      </c>
      <c r="D286" s="5" t="inlineStr"/>
      <c r="E286" t="inlineStr"/>
      <c r="F286">
        <f>IF(ISERROR(VLOOKUP(Transaktionen[[#This Row],[Transaktionen]],BTT[Verwendete Transaktion (Pflichtauswahl)],1,FALSE)),"nein","ja")</f>
        <v/>
      </c>
      <c r="G286" t="inlineStr">
        <is>
          <t>in neuester Auswertung von Steffen nicht mehr vorhanden</t>
        </is>
      </c>
    </row>
    <row r="287">
      <c r="A287" t="inlineStr">
        <is>
          <t>/HOAG/M_CWIEDERKDISP</t>
        </is>
      </c>
      <c r="B287" t="inlineStr">
        <is>
          <t>wiederkehrende Dispositionen gen.</t>
        </is>
      </c>
      <c r="C287" t="inlineStr">
        <is>
          <t>FI</t>
        </is>
      </c>
      <c r="D287" s="5" t="inlineStr"/>
      <c r="E287" t="inlineStr"/>
      <c r="F287">
        <f>IF(ISERROR(VLOOKUP(Transaktionen[[#This Row],[Transaktionen]],BTT[Verwendete Transaktion (Pflichtauswahl)],1,FALSE)),"nein","ja")</f>
        <v/>
      </c>
      <c r="G287" t="inlineStr">
        <is>
          <t>in neuester Auswertung von Steffen nicht mehr vorhanden</t>
        </is>
      </c>
    </row>
    <row r="288">
      <c r="A288" t="inlineStr">
        <is>
          <t>/HOAG/M_CWNS</t>
        </is>
      </c>
      <c r="B288" t="inlineStr">
        <is>
          <t>Neusaldo</t>
        </is>
      </c>
      <c r="C288" t="inlineStr">
        <is>
          <t>FI</t>
        </is>
      </c>
      <c r="D288" s="5" t="n">
        <v>237</v>
      </c>
      <c r="E288" t="inlineStr">
        <is>
          <t>DIALOG</t>
        </is>
      </c>
      <c r="F288">
        <f>IF(ISERROR(VLOOKUP(Transaktionen[[#This Row],[Transaktionen]],BTT[Verwendete Transaktion (Pflichtauswahl)],1,FALSE)),"nein","ja")</f>
        <v/>
      </c>
    </row>
    <row r="289">
      <c r="A289" t="inlineStr">
        <is>
          <t>/HOAG/M_CZVK_STORNO</t>
        </is>
      </c>
      <c r="B289" t="inlineStr">
        <is>
          <t>Zahlungsanweisung stornieren</t>
        </is>
      </c>
      <c r="C289" t="inlineStr">
        <is>
          <t>FI</t>
        </is>
      </c>
      <c r="D289" s="5" t="inlineStr"/>
      <c r="E289" t="inlineStr"/>
      <c r="F289">
        <f>IF(ISERROR(VLOOKUP(Transaktionen[[#This Row],[Transaktionen]],BTT[Verwendete Transaktion (Pflichtauswahl)],1,FALSE)),"nein","ja")</f>
        <v/>
      </c>
      <c r="G289" t="inlineStr">
        <is>
          <t>in neuester Auswertung von Steffen nicht mehr vorhanden</t>
        </is>
      </c>
    </row>
    <row r="290">
      <c r="A290" t="inlineStr">
        <is>
          <t>/HOAG/M_DISP_AUS_CML</t>
        </is>
      </c>
      <c r="B290" t="inlineStr">
        <is>
          <t>autom. Dispo. erz. - CFM/CML</t>
        </is>
      </c>
      <c r="C290" t="inlineStr">
        <is>
          <t>FI</t>
        </is>
      </c>
      <c r="D290" s="5" t="inlineStr"/>
      <c r="E290" t="inlineStr"/>
      <c r="F290">
        <f>IF(ISERROR(VLOOKUP(Transaktionen[[#This Row],[Transaktionen]],BTT[Verwendete Transaktion (Pflichtauswahl)],1,FALSE)),"nein","ja")</f>
        <v/>
      </c>
      <c r="G290" t="inlineStr">
        <is>
          <t>in neuester Auswertung von Steffen nicht mehr vorhanden</t>
        </is>
      </c>
    </row>
    <row r="291">
      <c r="A291" t="inlineStr">
        <is>
          <t>/HOAG/M_FR11</t>
        </is>
      </c>
      <c r="B291" t="inlineStr">
        <is>
          <t>Wechseldeckung</t>
        </is>
      </c>
      <c r="C291" t="inlineStr">
        <is>
          <t>FI</t>
        </is>
      </c>
      <c r="D291" s="5" t="inlineStr"/>
      <c r="E291" t="inlineStr"/>
      <c r="F291">
        <f>IF(ISERROR(VLOOKUP(Transaktionen[[#This Row],[Transaktionen]],BTT[Verwendete Transaktion (Pflichtauswahl)],1,FALSE)),"nein","ja")</f>
        <v/>
      </c>
      <c r="G291" t="inlineStr">
        <is>
          <t>in neuester Auswertung von Steffen nicht mehr vorhanden</t>
        </is>
      </c>
    </row>
    <row r="292">
      <c r="A292" t="inlineStr">
        <is>
          <t>/HOAG/M_FR25</t>
        </is>
      </c>
      <c r="B292" t="inlineStr">
        <is>
          <t>Referenzzinssätze</t>
        </is>
      </c>
      <c r="C292" t="inlineStr">
        <is>
          <t>FI</t>
        </is>
      </c>
      <c r="D292" s="5" t="inlineStr"/>
      <c r="E292" t="inlineStr"/>
      <c r="F292">
        <f>IF(ISERROR(VLOOKUP(Transaktionen[[#This Row],[Transaktionen]],BTT[Verwendete Transaktion (Pflichtauswahl)],1,FALSE)),"nein","ja")</f>
        <v/>
      </c>
      <c r="G292" t="inlineStr">
        <is>
          <t>in neuester Auswertung von Steffen nicht mehr vorhanden</t>
        </is>
      </c>
    </row>
    <row r="293">
      <c r="A293" t="inlineStr">
        <is>
          <t>/HOAG/M_FXIW</t>
        </is>
      </c>
      <c r="B293" t="inlineStr">
        <is>
          <t>FX Interactive Worksheet</t>
        </is>
      </c>
      <c r="C293" t="inlineStr">
        <is>
          <t>FI</t>
        </is>
      </c>
      <c r="D293" s="5" t="inlineStr"/>
      <c r="E293" t="inlineStr"/>
      <c r="F293">
        <f>IF(ISERROR(VLOOKUP(Transaktionen[[#This Row],[Transaktionen]],BTT[Verwendete Transaktion (Pflichtauswahl)],1,FALSE)),"nein","ja")</f>
        <v/>
      </c>
      <c r="G293" t="inlineStr">
        <is>
          <t>in neuester Auswertung von Steffen nicht mehr vorhanden</t>
        </is>
      </c>
    </row>
    <row r="294">
      <c r="A294" t="inlineStr">
        <is>
          <t>/HOAG/M_GENERATE_CUS</t>
        </is>
      </c>
      <c r="B294" t="inlineStr">
        <is>
          <t>Gener. Kundenerweit. Planung</t>
        </is>
      </c>
      <c r="C294" t="inlineStr">
        <is>
          <t>FI</t>
        </is>
      </c>
      <c r="D294" s="5" t="n">
        <v>6</v>
      </c>
      <c r="E294" t="inlineStr">
        <is>
          <t>DIALOG</t>
        </is>
      </c>
      <c r="F294">
        <f>IF(ISERROR(VLOOKUP(Transaktionen[[#This Row],[Transaktionen]],BTT[Verwendete Transaktion (Pflichtauswahl)],1,FALSE)),"nein","ja")</f>
        <v/>
      </c>
    </row>
    <row r="295">
      <c r="A295" t="inlineStr">
        <is>
          <t>/HOAG/M_ICN_12</t>
        </is>
      </c>
      <c r="B295" t="inlineStr">
        <is>
          <t>Nettingpool</t>
        </is>
      </c>
      <c r="C295" t="inlineStr">
        <is>
          <t>FI</t>
        </is>
      </c>
      <c r="D295" s="5" t="inlineStr"/>
      <c r="E295" t="inlineStr"/>
      <c r="F295">
        <f>IF(ISERROR(VLOOKUP(Transaktionen[[#This Row],[Transaktionen]],BTT[Verwendete Transaktion (Pflichtauswahl)],1,FALSE)),"nein","ja")</f>
        <v/>
      </c>
      <c r="G295" t="inlineStr">
        <is>
          <t>in neuester Auswertung von Steffen nicht mehr vorhanden</t>
        </is>
      </c>
    </row>
    <row r="296">
      <c r="A296" t="inlineStr">
        <is>
          <t>/HOAG/M_ICN_13</t>
        </is>
      </c>
      <c r="B296" t="inlineStr">
        <is>
          <t>Nettingpositionen</t>
        </is>
      </c>
      <c r="C296" t="inlineStr">
        <is>
          <t>FI</t>
        </is>
      </c>
      <c r="D296" s="5" t="inlineStr"/>
      <c r="E296" t="inlineStr"/>
      <c r="F296">
        <f>IF(ISERROR(VLOOKUP(Transaktionen[[#This Row],[Transaktionen]],BTT[Verwendete Transaktion (Pflichtauswahl)],1,FALSE)),"nein","ja")</f>
        <v/>
      </c>
      <c r="G296" t="inlineStr">
        <is>
          <t>in neuester Auswertung von Steffen nicht mehr vorhanden</t>
        </is>
      </c>
    </row>
    <row r="297">
      <c r="A297" t="inlineStr">
        <is>
          <t>/HOAG/M_ICN_14</t>
        </is>
      </c>
      <c r="B297" t="inlineStr">
        <is>
          <t>Nettingergebnis</t>
        </is>
      </c>
      <c r="C297" t="inlineStr">
        <is>
          <t>FI</t>
        </is>
      </c>
      <c r="D297" s="5" t="inlineStr"/>
      <c r="E297" t="inlineStr"/>
      <c r="F297">
        <f>IF(ISERROR(VLOOKUP(Transaktionen[[#This Row],[Transaktionen]],BTT[Verwendete Transaktion (Pflichtauswahl)],1,FALSE)),"nein","ja")</f>
        <v/>
      </c>
      <c r="G297" t="inlineStr">
        <is>
          <t>in neuester Auswertung von Steffen nicht mehr vorhanden</t>
        </is>
      </c>
    </row>
    <row r="298">
      <c r="A298" t="inlineStr">
        <is>
          <t>/HOAG/M_ICN_16</t>
        </is>
      </c>
      <c r="B298" t="inlineStr">
        <is>
          <t>Abstimmung Nettingpositionen</t>
        </is>
      </c>
      <c r="C298" t="inlineStr">
        <is>
          <t>FI</t>
        </is>
      </c>
      <c r="D298" s="5" t="inlineStr"/>
      <c r="E298" t="inlineStr"/>
      <c r="F298">
        <f>IF(ISERROR(VLOOKUP(Transaktionen[[#This Row],[Transaktionen]],BTT[Verwendete Transaktion (Pflichtauswahl)],1,FALSE)),"nein","ja")</f>
        <v/>
      </c>
      <c r="G298" t="inlineStr">
        <is>
          <t>in neuester Auswertung von Steffen nicht mehr vorhanden</t>
        </is>
      </c>
    </row>
    <row r="299">
      <c r="A299" t="inlineStr">
        <is>
          <t>/HOAG/M_ICN_17</t>
        </is>
      </c>
      <c r="B299" t="inlineStr">
        <is>
          <t>Erfassungsstand Nettingpositionen</t>
        </is>
      </c>
      <c r="C299" t="inlineStr">
        <is>
          <t>FI</t>
        </is>
      </c>
      <c r="D299" s="5" t="inlineStr"/>
      <c r="E299" t="inlineStr"/>
      <c r="F299">
        <f>IF(ISERROR(VLOOKUP(Transaktionen[[#This Row],[Transaktionen]],BTT[Verwendete Transaktion (Pflichtauswahl)],1,FALSE)),"nein","ja")</f>
        <v/>
      </c>
      <c r="G299" t="inlineStr">
        <is>
          <t>in neuester Auswertung von Steffen nicht mehr vorhanden</t>
        </is>
      </c>
    </row>
    <row r="300">
      <c r="A300" t="inlineStr">
        <is>
          <t>/HOAG/M_ICN_18</t>
        </is>
      </c>
      <c r="B300" t="inlineStr">
        <is>
          <t>Sonderregeln Nettingabrechnung</t>
        </is>
      </c>
      <c r="C300" t="inlineStr">
        <is>
          <t>FI</t>
        </is>
      </c>
      <c r="D300" s="5" t="inlineStr"/>
      <c r="E300" t="inlineStr"/>
      <c r="F300">
        <f>IF(ISERROR(VLOOKUP(Transaktionen[[#This Row],[Transaktionen]],BTT[Verwendete Transaktion (Pflichtauswahl)],1,FALSE)),"nein","ja")</f>
        <v/>
      </c>
      <c r="G300" t="inlineStr">
        <is>
          <t>in neuester Auswertung von Steffen nicht mehr vorhanden</t>
        </is>
      </c>
    </row>
    <row r="301">
      <c r="A301" t="inlineStr">
        <is>
          <t>/HOAG/M_ICN_19</t>
        </is>
      </c>
      <c r="B301" t="inlineStr">
        <is>
          <t>Abrechnung</t>
        </is>
      </c>
      <c r="C301" t="inlineStr">
        <is>
          <t>FI</t>
        </is>
      </c>
      <c r="D301" s="5" t="inlineStr"/>
      <c r="E301" t="inlineStr"/>
      <c r="F301">
        <f>IF(ISERROR(VLOOKUP(Transaktionen[[#This Row],[Transaktionen]],BTT[Verwendete Transaktion (Pflichtauswahl)],1,FALSE)),"nein","ja")</f>
        <v/>
      </c>
      <c r="G301" t="inlineStr">
        <is>
          <t>in neuester Auswertung von Steffen nicht mehr vorhanden</t>
        </is>
      </c>
    </row>
    <row r="302">
      <c r="A302" t="inlineStr">
        <is>
          <t>/HOAG/M_ICN_2</t>
        </is>
      </c>
      <c r="B302" t="inlineStr">
        <is>
          <t>Nettingkreise</t>
        </is>
      </c>
      <c r="C302" t="inlineStr">
        <is>
          <t>FI</t>
        </is>
      </c>
      <c r="D302" s="5" t="inlineStr"/>
      <c r="E302" t="inlineStr"/>
      <c r="F302">
        <f>IF(ISERROR(VLOOKUP(Transaktionen[[#This Row],[Transaktionen]],BTT[Verwendete Transaktion (Pflichtauswahl)],1,FALSE)),"nein","ja")</f>
        <v/>
      </c>
      <c r="G302" t="inlineStr">
        <is>
          <t>in neuester Auswertung von Steffen nicht mehr vorhanden</t>
        </is>
      </c>
    </row>
    <row r="303">
      <c r="A303" t="inlineStr">
        <is>
          <t>/HOAG/M_ICN_20</t>
        </is>
      </c>
      <c r="B303" t="inlineStr">
        <is>
          <t>Kontierungsregeln (ICN)</t>
        </is>
      </c>
      <c r="C303" t="inlineStr">
        <is>
          <t>FI</t>
        </is>
      </c>
      <c r="D303" s="5" t="inlineStr"/>
      <c r="E303" t="inlineStr"/>
      <c r="F303">
        <f>IF(ISERROR(VLOOKUP(Transaktionen[[#This Row],[Transaktionen]],BTT[Verwendete Transaktion (Pflichtauswahl)],1,FALSE)),"nein","ja")</f>
        <v/>
      </c>
      <c r="G303" t="inlineStr">
        <is>
          <t>in neuester Auswertung von Steffen nicht mehr vorhanden</t>
        </is>
      </c>
    </row>
    <row r="304">
      <c r="A304" t="inlineStr">
        <is>
          <t>/HOAG/M_ICN_23</t>
        </is>
      </c>
      <c r="B304" t="inlineStr">
        <is>
          <t>Regeln für automatische Disputs</t>
        </is>
      </c>
      <c r="C304" t="inlineStr">
        <is>
          <t>FI</t>
        </is>
      </c>
      <c r="D304" s="5" t="inlineStr"/>
      <c r="E304" t="inlineStr"/>
      <c r="F304">
        <f>IF(ISERROR(VLOOKUP(Transaktionen[[#This Row],[Transaktionen]],BTT[Verwendete Transaktion (Pflichtauswahl)],1,FALSE)),"nein","ja")</f>
        <v/>
      </c>
      <c r="G304" t="inlineStr">
        <is>
          <t>in neuester Auswertung von Steffen nicht mehr vorhanden</t>
        </is>
      </c>
    </row>
    <row r="305">
      <c r="A305" t="inlineStr">
        <is>
          <t>/HOAG/M_ICN_24</t>
        </is>
      </c>
      <c r="B305" t="inlineStr">
        <is>
          <t>Automatische Disputerstellung</t>
        </is>
      </c>
      <c r="C305" t="inlineStr">
        <is>
          <t>FI</t>
        </is>
      </c>
      <c r="D305" s="5" t="inlineStr"/>
      <c r="E305" t="inlineStr"/>
      <c r="F305">
        <f>IF(ISERROR(VLOOKUP(Transaktionen[[#This Row],[Transaktionen]],BTT[Verwendete Transaktion (Pflichtauswahl)],1,FALSE)),"nein","ja")</f>
        <v/>
      </c>
      <c r="G305" t="inlineStr">
        <is>
          <t>in neuester Auswertung von Steffen nicht mehr vorhanden</t>
        </is>
      </c>
    </row>
    <row r="306">
      <c r="A306" t="inlineStr">
        <is>
          <t>/HOAG/M_ICN_26</t>
        </is>
      </c>
      <c r="B306" t="inlineStr">
        <is>
          <t>Initialisierung Netting</t>
        </is>
      </c>
      <c r="C306" t="inlineStr">
        <is>
          <t>FI</t>
        </is>
      </c>
      <c r="D306" s="5" t="inlineStr"/>
      <c r="E306" t="inlineStr"/>
      <c r="F306">
        <f>IF(ISERROR(VLOOKUP(Transaktionen[[#This Row],[Transaktionen]],BTT[Verwendete Transaktion (Pflichtauswahl)],1,FALSE)),"nein","ja")</f>
        <v/>
      </c>
      <c r="G306" t="inlineStr">
        <is>
          <t>in neuester Auswertung von Steffen nicht mehr vorhanden</t>
        </is>
      </c>
    </row>
    <row r="307">
      <c r="A307" t="inlineStr">
        <is>
          <t>/HOAG/M_ICN_27</t>
        </is>
      </c>
      <c r="B307" t="inlineStr">
        <is>
          <t>Centerfreigabe</t>
        </is>
      </c>
      <c r="C307" t="inlineStr">
        <is>
          <t>FI</t>
        </is>
      </c>
      <c r="D307" s="5" t="inlineStr"/>
      <c r="E307" t="inlineStr"/>
      <c r="F307">
        <f>IF(ISERROR(VLOOKUP(Transaktionen[[#This Row],[Transaktionen]],BTT[Verwendete Transaktion (Pflichtauswahl)],1,FALSE)),"nein","ja")</f>
        <v/>
      </c>
      <c r="G307" t="inlineStr">
        <is>
          <t>in neuester Auswertung von Steffen nicht mehr vorhanden</t>
        </is>
      </c>
    </row>
    <row r="308">
      <c r="A308" t="inlineStr">
        <is>
          <t>/HOAG/M_ICN_28</t>
        </is>
      </c>
      <c r="B308" t="inlineStr">
        <is>
          <t>Nettingtermine</t>
        </is>
      </c>
      <c r="C308" t="inlineStr">
        <is>
          <t>FI</t>
        </is>
      </c>
      <c r="D308" s="5" t="inlineStr"/>
      <c r="E308" t="inlineStr"/>
      <c r="F308">
        <f>IF(ISERROR(VLOOKUP(Transaktionen[[#This Row],[Transaktionen]],BTT[Verwendete Transaktion (Pflichtauswahl)],1,FALSE)),"nein","ja")</f>
        <v/>
      </c>
      <c r="G308" t="inlineStr">
        <is>
          <t>in neuester Auswertung von Steffen nicht mehr vorhanden</t>
        </is>
      </c>
    </row>
    <row r="309">
      <c r="A309" t="inlineStr">
        <is>
          <t>/HOAG/M_ICN_29</t>
        </is>
      </c>
      <c r="B309" t="inlineStr">
        <is>
          <t>Budget zum Nettingtermin</t>
        </is>
      </c>
      <c r="C309" t="inlineStr">
        <is>
          <t>FI</t>
        </is>
      </c>
      <c r="D309" s="5" t="inlineStr"/>
      <c r="E309" t="inlineStr"/>
      <c r="F309">
        <f>IF(ISERROR(VLOOKUP(Transaktionen[[#This Row],[Transaktionen]],BTT[Verwendete Transaktion (Pflichtauswahl)],1,FALSE)),"nein","ja")</f>
        <v/>
      </c>
      <c r="G309" t="inlineStr">
        <is>
          <t>in neuester Auswertung von Steffen nicht mehr vorhanden</t>
        </is>
      </c>
    </row>
    <row r="310">
      <c r="A310" t="inlineStr">
        <is>
          <t>/HOAG/M_ICN_30</t>
        </is>
      </c>
      <c r="B310" t="inlineStr">
        <is>
          <t>Zahlungskonten</t>
        </is>
      </c>
      <c r="C310" t="inlineStr">
        <is>
          <t>FI</t>
        </is>
      </c>
      <c r="D310" s="5" t="inlineStr"/>
      <c r="E310" t="inlineStr"/>
      <c r="F310">
        <f>IF(ISERROR(VLOOKUP(Transaktionen[[#This Row],[Transaktionen]],BTT[Verwendete Transaktion (Pflichtauswahl)],1,FALSE)),"nein","ja")</f>
        <v/>
      </c>
      <c r="G310" t="inlineStr">
        <is>
          <t>in neuester Auswertung von Steffen nicht mehr vorhanden</t>
        </is>
      </c>
    </row>
    <row r="311">
      <c r="A311" t="inlineStr">
        <is>
          <t>/HOAG/M_ICN_31</t>
        </is>
      </c>
      <c r="B311" t="inlineStr">
        <is>
          <t>Budgetübersicht</t>
        </is>
      </c>
      <c r="C311" t="inlineStr">
        <is>
          <t>FI</t>
        </is>
      </c>
      <c r="D311" s="5" t="inlineStr"/>
      <c r="E311" t="inlineStr"/>
      <c r="F311">
        <f>IF(ISERROR(VLOOKUP(Transaktionen[[#This Row],[Transaktionen]],BTT[Verwendete Transaktion (Pflichtauswahl)],1,FALSE)),"nein","ja")</f>
        <v/>
      </c>
      <c r="G311" t="inlineStr">
        <is>
          <t>in neuester Auswertung von Steffen nicht mehr vorhanden</t>
        </is>
      </c>
    </row>
    <row r="312">
      <c r="A312" t="inlineStr">
        <is>
          <t>/HOAG/M_ICN_32</t>
        </is>
      </c>
      <c r="B312" t="inlineStr">
        <is>
          <t>Periodisches Nettingergebnis</t>
        </is>
      </c>
      <c r="C312" t="inlineStr">
        <is>
          <t>FI</t>
        </is>
      </c>
      <c r="D312" s="5" t="inlineStr"/>
      <c r="E312" t="inlineStr"/>
      <c r="F312">
        <f>IF(ISERROR(VLOOKUP(Transaktionen[[#This Row],[Transaktionen]],BTT[Verwendete Transaktion (Pflichtauswahl)],1,FALSE)),"nein","ja")</f>
        <v/>
      </c>
      <c r="G312" t="inlineStr">
        <is>
          <t>in neuester Auswertung von Steffen nicht mehr vorhanden</t>
        </is>
      </c>
    </row>
    <row r="313">
      <c r="A313" t="inlineStr">
        <is>
          <t>/HOAG/M_ICN_33</t>
        </is>
      </c>
      <c r="B313" t="inlineStr">
        <is>
          <t>Transferübersicht</t>
        </is>
      </c>
      <c r="C313" t="inlineStr">
        <is>
          <t>FI</t>
        </is>
      </c>
      <c r="D313" s="5" t="inlineStr"/>
      <c r="E313" t="inlineStr"/>
      <c r="F313">
        <f>IF(ISERROR(VLOOKUP(Transaktionen[[#This Row],[Transaktionen]],BTT[Verwendete Transaktion (Pflichtauswahl)],1,FALSE)),"nein","ja")</f>
        <v/>
      </c>
      <c r="G313" t="inlineStr">
        <is>
          <t>in neuester Auswertung von Steffen nicht mehr vorhanden</t>
        </is>
      </c>
    </row>
    <row r="314">
      <c r="A314" t="inlineStr">
        <is>
          <t>/HOAG/M_ICN_35</t>
        </is>
      </c>
      <c r="B314" t="inlineStr">
        <is>
          <t>Dispositionen generieren</t>
        </is>
      </c>
      <c r="C314" t="inlineStr">
        <is>
          <t>FI</t>
        </is>
      </c>
      <c r="D314" s="5" t="inlineStr"/>
      <c r="E314" t="inlineStr"/>
      <c r="F314">
        <f>IF(ISERROR(VLOOKUP(Transaktionen[[#This Row],[Transaktionen]],BTT[Verwendete Transaktion (Pflichtauswahl)],1,FALSE)),"nein","ja")</f>
        <v/>
      </c>
      <c r="G314" t="inlineStr">
        <is>
          <t>in neuester Auswertung von Steffen nicht mehr vorhanden</t>
        </is>
      </c>
    </row>
    <row r="315">
      <c r="A315" t="inlineStr">
        <is>
          <t>/HOAG/M_ICN_36</t>
        </is>
      </c>
      <c r="B315" t="inlineStr">
        <is>
          <t>Abrechnungsbeträge für Dispo</t>
        </is>
      </c>
      <c r="C315" t="inlineStr">
        <is>
          <t>FI</t>
        </is>
      </c>
      <c r="D315" s="5" t="inlineStr"/>
      <c r="E315" t="inlineStr"/>
      <c r="F315">
        <f>IF(ISERROR(VLOOKUP(Transaktionen[[#This Row],[Transaktionen]],BTT[Verwendete Transaktion (Pflichtauswahl)],1,FALSE)),"nein","ja")</f>
        <v/>
      </c>
      <c r="G315" t="inlineStr">
        <is>
          <t>in neuester Auswertung von Steffen nicht mehr vorhanden</t>
        </is>
      </c>
    </row>
    <row r="316">
      <c r="A316" t="inlineStr">
        <is>
          <t>/HOAG/M_ICN_38</t>
        </is>
      </c>
      <c r="B316" t="inlineStr">
        <is>
          <t>Automatische Budgetverteilung</t>
        </is>
      </c>
      <c r="C316" t="inlineStr">
        <is>
          <t>FI</t>
        </is>
      </c>
      <c r="D316" s="5" t="inlineStr"/>
      <c r="E316" t="inlineStr"/>
      <c r="F316">
        <f>IF(ISERROR(VLOOKUP(Transaktionen[[#This Row],[Transaktionen]],BTT[Verwendete Transaktion (Pflichtauswahl)],1,FALSE)),"nein","ja")</f>
        <v/>
      </c>
      <c r="G316" t="inlineStr">
        <is>
          <t>in neuester Auswertung von Steffen nicht mehr vorhanden</t>
        </is>
      </c>
    </row>
    <row r="317">
      <c r="A317" t="inlineStr">
        <is>
          <t>/HOAG/M_ICN_4</t>
        </is>
      </c>
      <c r="B317" t="inlineStr">
        <is>
          <t>Kontrahenten ohne zugeord. Position</t>
        </is>
      </c>
      <c r="C317" t="inlineStr">
        <is>
          <t>FI</t>
        </is>
      </c>
      <c r="D317" s="5" t="inlineStr"/>
      <c r="E317" t="inlineStr"/>
      <c r="F317">
        <f>IF(ISERROR(VLOOKUP(Transaktionen[[#This Row],[Transaktionen]],BTT[Verwendete Transaktion (Pflichtauswahl)],1,FALSE)),"nein","ja")</f>
        <v/>
      </c>
      <c r="G317" t="inlineStr">
        <is>
          <t>in neuester Auswertung von Steffen nicht mehr vorhanden</t>
        </is>
      </c>
    </row>
    <row r="318">
      <c r="A318" t="inlineStr">
        <is>
          <t>/HOAG/M_ICN_6</t>
        </is>
      </c>
      <c r="B318" t="inlineStr">
        <is>
          <t>Disputgründe</t>
        </is>
      </c>
      <c r="C318" t="inlineStr">
        <is>
          <t>FI</t>
        </is>
      </c>
      <c r="D318" s="5" t="inlineStr"/>
      <c r="E318" t="inlineStr"/>
      <c r="F318">
        <f>IF(ISERROR(VLOOKUP(Transaktionen[[#This Row],[Transaktionen]],BTT[Verwendete Transaktion (Pflichtauswahl)],1,FALSE)),"nein","ja")</f>
        <v/>
      </c>
      <c r="G318" t="inlineStr">
        <is>
          <t>in neuester Auswertung von Steffen nicht mehr vorhanden</t>
        </is>
      </c>
    </row>
    <row r="319">
      <c r="A319" t="inlineStr">
        <is>
          <t>/HOAG/M_ICN_8</t>
        </is>
      </c>
      <c r="B319" t="inlineStr">
        <is>
          <t>FX Terminkurse</t>
        </is>
      </c>
      <c r="C319" t="inlineStr">
        <is>
          <t>FI</t>
        </is>
      </c>
      <c r="D319" s="5" t="inlineStr"/>
      <c r="E319" t="inlineStr"/>
      <c r="F319">
        <f>IF(ISERROR(VLOOKUP(Transaktionen[[#This Row],[Transaktionen]],BTT[Verwendete Transaktion (Pflichtauswahl)],1,FALSE)),"nein","ja")</f>
        <v/>
      </c>
      <c r="G319" t="inlineStr">
        <is>
          <t>in neuester Auswertung von Steffen nicht mehr vorhanden</t>
        </is>
      </c>
    </row>
    <row r="320">
      <c r="A320" t="inlineStr">
        <is>
          <t>/HOAG/M_IGS1</t>
        </is>
      </c>
      <c r="B320" t="inlineStr">
        <is>
          <t>Intra Gruppen</t>
        </is>
      </c>
      <c r="C320" t="inlineStr">
        <is>
          <t>FI</t>
        </is>
      </c>
      <c r="D320" s="5" t="inlineStr"/>
      <c r="E320" t="inlineStr"/>
      <c r="F320">
        <f>IF(ISERROR(VLOOKUP(Transaktionen[[#This Row],[Transaktionen]],BTT[Verwendete Transaktion (Pflichtauswahl)],1,FALSE)),"nein","ja")</f>
        <v/>
      </c>
      <c r="G320" t="inlineStr">
        <is>
          <t>in neuester Auswertung von Steffen nicht mehr vorhanden</t>
        </is>
      </c>
    </row>
    <row r="321">
      <c r="A321" t="inlineStr">
        <is>
          <t>/HOAG/M_IGS2</t>
        </is>
      </c>
      <c r="B321" t="inlineStr">
        <is>
          <t>Intra Gruppen Prozesse</t>
        </is>
      </c>
      <c r="C321" t="inlineStr">
        <is>
          <t>FI</t>
        </is>
      </c>
      <c r="D321" s="5" t="inlineStr"/>
      <c r="E321" t="inlineStr"/>
      <c r="F321">
        <f>IF(ISERROR(VLOOKUP(Transaktionen[[#This Row],[Transaktionen]],BTT[Verwendete Transaktion (Pflichtauswahl)],1,FALSE)),"nein","ja")</f>
        <v/>
      </c>
      <c r="G321" t="inlineStr">
        <is>
          <t>in neuester Auswertung von Steffen nicht mehr vorhanden</t>
        </is>
      </c>
    </row>
    <row r="322">
      <c r="A322" t="inlineStr">
        <is>
          <t>/HOAG/M_IGS3</t>
        </is>
      </c>
      <c r="B322" t="inlineStr">
        <is>
          <t>Intra Gruppen Termingenerierung</t>
        </is>
      </c>
      <c r="C322" t="inlineStr">
        <is>
          <t>FI</t>
        </is>
      </c>
      <c r="D322" s="5" t="inlineStr"/>
      <c r="E322" t="inlineStr"/>
      <c r="F322">
        <f>IF(ISERROR(VLOOKUP(Transaktionen[[#This Row],[Transaktionen]],BTT[Verwendete Transaktion (Pflichtauswahl)],1,FALSE)),"nein","ja")</f>
        <v/>
      </c>
      <c r="G322" t="inlineStr">
        <is>
          <t>in neuester Auswertung von Steffen nicht mehr vorhanden</t>
        </is>
      </c>
    </row>
    <row r="323">
      <c r="A323" t="inlineStr">
        <is>
          <t>/HOAG/M_IGS4</t>
        </is>
      </c>
      <c r="B323" t="inlineStr">
        <is>
          <t>Intra Gruppen Disposition</t>
        </is>
      </c>
      <c r="C323" t="inlineStr">
        <is>
          <t>FI</t>
        </is>
      </c>
      <c r="D323" s="5" t="n">
        <v>6</v>
      </c>
      <c r="E323" t="inlineStr">
        <is>
          <t>DIALOG</t>
        </is>
      </c>
      <c r="F323">
        <f>IF(ISERROR(VLOOKUP(Transaktionen[[#This Row],[Transaktionen]],BTT[Verwendete Transaktion (Pflichtauswahl)],1,FALSE)),"nein","ja")</f>
        <v/>
      </c>
    </row>
    <row r="324">
      <c r="A324" t="inlineStr">
        <is>
          <t>/HOAG/M_IGS5</t>
        </is>
      </c>
      <c r="B324" t="inlineStr">
        <is>
          <t>Intra Gruppen Terminmonitor</t>
        </is>
      </c>
      <c r="C324" t="inlineStr">
        <is>
          <t>FI</t>
        </is>
      </c>
      <c r="D324" s="5" t="inlineStr"/>
      <c r="E324" t="inlineStr"/>
      <c r="F324">
        <f>IF(ISERROR(VLOOKUP(Transaktionen[[#This Row],[Transaktionen]],BTT[Verwendete Transaktion (Pflichtauswahl)],1,FALSE)),"nein","ja")</f>
        <v/>
      </c>
      <c r="G324" t="inlineStr">
        <is>
          <t>in neuester Auswertung von Steffen nicht mehr vorhanden</t>
        </is>
      </c>
    </row>
    <row r="325">
      <c r="A325" t="inlineStr">
        <is>
          <t>/HOAG/M_IGS6</t>
        </is>
      </c>
      <c r="B325" t="inlineStr">
        <is>
          <t>Intra Gruppen Dispo bereinigen</t>
        </is>
      </c>
      <c r="C325" t="inlineStr">
        <is>
          <t>FI</t>
        </is>
      </c>
      <c r="D325" s="5" t="inlineStr"/>
      <c r="E325" t="inlineStr"/>
      <c r="F325">
        <f>IF(ISERROR(VLOOKUP(Transaktionen[[#This Row],[Transaktionen]],BTT[Verwendete Transaktion (Pflichtauswahl)],1,FALSE)),"nein","ja")</f>
        <v/>
      </c>
      <c r="G325" t="inlineStr">
        <is>
          <t>in neuester Auswertung von Steffen nicht mehr vorhanden</t>
        </is>
      </c>
    </row>
    <row r="326">
      <c r="A326" t="inlineStr">
        <is>
          <t>/HOAG/M_LCO</t>
        </is>
      </c>
      <c r="B326" t="inlineStr">
        <is>
          <t>Cockpit Kreditlinien</t>
        </is>
      </c>
      <c r="C326" t="inlineStr">
        <is>
          <t>FI</t>
        </is>
      </c>
      <c r="D326" s="5" t="inlineStr"/>
      <c r="E326" t="inlineStr"/>
      <c r="F326">
        <f>IF(ISERROR(VLOOKUP(Transaktionen[[#This Row],[Transaktionen]],BTT[Verwendete Transaktion (Pflichtauswahl)],1,FALSE)),"nein","ja")</f>
        <v/>
      </c>
      <c r="G326" t="inlineStr">
        <is>
          <t>in neuester Auswertung von Steffen nicht mehr vorhanden</t>
        </is>
      </c>
    </row>
    <row r="327">
      <c r="A327" t="inlineStr">
        <is>
          <t>/HOAG/M_LOG</t>
        </is>
      </c>
      <c r="B327" t="inlineStr">
        <is>
          <t>Protokoll anzeigen</t>
        </is>
      </c>
      <c r="C327" t="inlineStr">
        <is>
          <t>FI</t>
        </is>
      </c>
      <c r="D327" s="5" t="inlineStr"/>
      <c r="E327" t="inlineStr"/>
      <c r="F327">
        <f>IF(ISERROR(VLOOKUP(Transaktionen[[#This Row],[Transaktionen]],BTT[Verwendete Transaktion (Pflichtauswahl)],1,FALSE)),"nein","ja")</f>
        <v/>
      </c>
      <c r="G327" t="inlineStr">
        <is>
          <t>in neuester Auswertung von Steffen nicht mehr vorhanden</t>
        </is>
      </c>
    </row>
    <row r="328">
      <c r="A328" t="inlineStr">
        <is>
          <t>/HOAG/M_MDR1</t>
        </is>
      </c>
      <c r="B328" t="inlineStr">
        <is>
          <t>Marktdatenpf. Referenzzinssatzfixing</t>
        </is>
      </c>
      <c r="C328" t="inlineStr">
        <is>
          <t>FI</t>
        </is>
      </c>
      <c r="D328" s="5" t="n">
        <v>18</v>
      </c>
      <c r="E328" t="inlineStr">
        <is>
          <t>DIALOG</t>
        </is>
      </c>
      <c r="F328">
        <f>IF(ISERROR(VLOOKUP(Transaktionen[[#This Row],[Transaktionen]],BTT[Verwendete Transaktion (Pflichtauswahl)],1,FALSE)),"nein","ja")</f>
        <v/>
      </c>
    </row>
    <row r="329">
      <c r="A329" t="inlineStr">
        <is>
          <t>/HOAG/M_P_PROT_AC</t>
        </is>
      </c>
      <c r="B329" t="inlineStr">
        <is>
          <t>Anzeige Protokoll AC</t>
        </is>
      </c>
      <c r="C329" t="inlineStr">
        <is>
          <t>FI</t>
        </is>
      </c>
      <c r="D329" s="5" t="n">
        <v>16</v>
      </c>
      <c r="E329" t="inlineStr">
        <is>
          <t>DIALOG</t>
        </is>
      </c>
      <c r="F329">
        <f>IF(ISERROR(VLOOKUP(Transaktionen[[#This Row],[Transaktionen]],BTT[Verwendete Transaktion (Pflichtauswahl)],1,FALSE)),"nein","ja")</f>
        <v/>
      </c>
    </row>
    <row r="330">
      <c r="A330" t="inlineStr">
        <is>
          <t>/HOAG/M_P1</t>
        </is>
      </c>
      <c r="B330" t="inlineStr">
        <is>
          <t>Valutenverschiebung u. Betragsanpass</t>
        </is>
      </c>
      <c r="C330" t="inlineStr">
        <is>
          <t>FI</t>
        </is>
      </c>
      <c r="D330" s="5" t="inlineStr"/>
      <c r="E330" t="inlineStr"/>
      <c r="F330">
        <f>IF(ISERROR(VLOOKUP(Transaktionen[[#This Row],[Transaktionen]],BTT[Verwendete Transaktion (Pflichtauswahl)],1,FALSE)),"nein","ja")</f>
        <v/>
      </c>
      <c r="G330" t="inlineStr">
        <is>
          <t>in neuester Auswertung von Steffen nicht mehr vorhanden</t>
        </is>
      </c>
    </row>
    <row r="331">
      <c r="A331" t="inlineStr">
        <is>
          <t>/HOAG/M_PA1</t>
        </is>
      </c>
      <c r="B331" t="inlineStr">
        <is>
          <t>Verteilungskurven</t>
        </is>
      </c>
      <c r="C331" t="inlineStr">
        <is>
          <t>FI</t>
        </is>
      </c>
      <c r="D331" s="5" t="inlineStr"/>
      <c r="E331" t="inlineStr"/>
      <c r="F331">
        <f>IF(ISERROR(VLOOKUP(Transaktionen[[#This Row],[Transaktionen]],BTT[Verwendete Transaktion (Pflichtauswahl)],1,FALSE)),"nein","ja")</f>
        <v/>
      </c>
      <c r="G331" t="inlineStr">
        <is>
          <t>in neuester Auswertung von Steffen nicht mehr vorhanden</t>
        </is>
      </c>
    </row>
    <row r="332">
      <c r="A332" t="inlineStr">
        <is>
          <t>/HOAG/M_PABFFOLGEN</t>
        </is>
      </c>
      <c r="B332" t="inlineStr">
        <is>
          <t>Abfragefolgen</t>
        </is>
      </c>
      <c r="C332" t="inlineStr">
        <is>
          <t>FI</t>
        </is>
      </c>
      <c r="D332" s="5" t="inlineStr"/>
      <c r="E332" t="inlineStr"/>
      <c r="F332">
        <f>IF(ISERROR(VLOOKUP(Transaktionen[[#This Row],[Transaktionen]],BTT[Verwendete Transaktion (Pflichtauswahl)],1,FALSE)),"nein","ja")</f>
        <v/>
      </c>
      <c r="G332" t="inlineStr">
        <is>
          <t>in neuester Auswertung von Steffen nicht mehr vorhanden</t>
        </is>
      </c>
    </row>
    <row r="333">
      <c r="A333" t="inlineStr">
        <is>
          <t>/HOAG/M_PABFRAGE</t>
        </is>
      </c>
      <c r="B333" t="inlineStr">
        <is>
          <t>Abfragen</t>
        </is>
      </c>
      <c r="C333" t="inlineStr">
        <is>
          <t>FI</t>
        </is>
      </c>
      <c r="D333" s="5" t="inlineStr"/>
      <c r="E333" t="inlineStr"/>
      <c r="F333">
        <f>IF(ISERROR(VLOOKUP(Transaktionen[[#This Row],[Transaktionen]],BTT[Verwendete Transaktion (Pflichtauswahl)],1,FALSE)),"nein","ja")</f>
        <v/>
      </c>
      <c r="G333" t="inlineStr">
        <is>
          <t>in neuester Auswertung von Steffen nicht mehr vorhanden</t>
        </is>
      </c>
    </row>
    <row r="334">
      <c r="A334" t="inlineStr">
        <is>
          <t>/HOAG/M_PBEREINIG_PP</t>
        </is>
      </c>
      <c r="B334" t="inlineStr">
        <is>
          <t>Planzahlenpool bereinigen</t>
        </is>
      </c>
      <c r="C334" t="inlineStr">
        <is>
          <t>FI</t>
        </is>
      </c>
      <c r="D334" s="5" t="inlineStr"/>
      <c r="E334" t="inlineStr"/>
      <c r="F334">
        <f>IF(ISERROR(VLOOKUP(Transaktionen[[#This Row],[Transaktionen]],BTT[Verwendete Transaktion (Pflichtauswahl)],1,FALSE)),"nein","ja")</f>
        <v/>
      </c>
      <c r="G334" t="inlineStr">
        <is>
          <t>in neuester Auswertung von Steffen nicht mehr vorhanden</t>
        </is>
      </c>
    </row>
    <row r="335">
      <c r="A335" t="inlineStr">
        <is>
          <t>/HOAG/M_PCODIERG_RUE</t>
        </is>
      </c>
      <c r="B335" t="inlineStr">
        <is>
          <t>Codierung zurück setzen</t>
        </is>
      </c>
      <c r="C335" t="inlineStr">
        <is>
          <t>FI</t>
        </is>
      </c>
      <c r="D335" s="5" t="inlineStr"/>
      <c r="E335" t="inlineStr"/>
      <c r="F335">
        <f>IF(ISERROR(VLOOKUP(Transaktionen[[#This Row],[Transaktionen]],BTT[Verwendete Transaktion (Pflichtauswahl)],1,FALSE)),"nein","ja")</f>
        <v/>
      </c>
      <c r="G335" t="inlineStr">
        <is>
          <t>in neuester Auswertung von Steffen nicht mehr vorhanden</t>
        </is>
      </c>
    </row>
    <row r="336">
      <c r="A336" t="inlineStr">
        <is>
          <t>/HOAG/M_PGROUPREPORT</t>
        </is>
      </c>
      <c r="B336" t="inlineStr">
        <is>
          <t>Plan/Ist-Daten Report mit Datenexp.</t>
        </is>
      </c>
      <c r="C336" t="inlineStr">
        <is>
          <t>FI</t>
        </is>
      </c>
      <c r="D336" s="5" t="inlineStr"/>
      <c r="E336" t="inlineStr"/>
      <c r="F336">
        <f>IF(ISERROR(VLOOKUP(Transaktionen[[#This Row],[Transaktionen]],BTT[Verwendete Transaktion (Pflichtauswahl)],1,FALSE)),"nein","ja")</f>
        <v/>
      </c>
      <c r="G336" t="inlineStr">
        <is>
          <t>in neuester Auswertung von Steffen nicht mehr vorhanden</t>
        </is>
      </c>
    </row>
    <row r="337">
      <c r="A337" t="inlineStr">
        <is>
          <t>/HOAG/M_PI1</t>
        </is>
      </c>
      <c r="B337" t="inlineStr">
        <is>
          <t>Übernahme offener Posten aus IS-U</t>
        </is>
      </c>
      <c r="C337" t="inlineStr">
        <is>
          <t>FI</t>
        </is>
      </c>
      <c r="D337" s="5" t="inlineStr"/>
      <c r="E337" t="inlineStr"/>
      <c r="F337">
        <f>IF(ISERROR(VLOOKUP(Transaktionen[[#This Row],[Transaktionen]],BTT[Verwendete Transaktion (Pflichtauswahl)],1,FALSE)),"nein","ja")</f>
        <v/>
      </c>
      <c r="G337" t="inlineStr">
        <is>
          <t>in neuester Auswertung von Steffen nicht mehr vorhanden</t>
        </is>
      </c>
    </row>
    <row r="338">
      <c r="A338" t="inlineStr">
        <is>
          <t>/HOAG/M_PI2</t>
        </is>
      </c>
      <c r="B338" t="inlineStr">
        <is>
          <t>IS-U Recherche</t>
        </is>
      </c>
      <c r="C338" t="inlineStr">
        <is>
          <t>FI</t>
        </is>
      </c>
      <c r="D338" s="5" t="inlineStr"/>
      <c r="E338" t="inlineStr"/>
      <c r="F338">
        <f>IF(ISERROR(VLOOKUP(Transaktionen[[#This Row],[Transaktionen]],BTT[Verwendete Transaktion (Pflichtauswahl)],1,FALSE)),"nein","ja")</f>
        <v/>
      </c>
      <c r="G338" t="inlineStr">
        <is>
          <t>in neuester Auswertung von Steffen nicht mehr vorhanden</t>
        </is>
      </c>
    </row>
    <row r="339">
      <c r="A339" t="inlineStr">
        <is>
          <t>/HOAG/M_PI4</t>
        </is>
      </c>
      <c r="B339" t="inlineStr">
        <is>
          <t>Recherche Einzelpositionen</t>
        </is>
      </c>
      <c r="C339" t="inlineStr">
        <is>
          <t>FI</t>
        </is>
      </c>
      <c r="D339" s="5" t="inlineStr"/>
      <c r="E339" t="inlineStr"/>
      <c r="F339">
        <f>IF(ISERROR(VLOOKUP(Transaktionen[[#This Row],[Transaktionen]],BTT[Verwendete Transaktion (Pflichtauswahl)],1,FALSE)),"nein","ja")</f>
        <v/>
      </c>
      <c r="G339" t="inlineStr">
        <is>
          <t>in neuester Auswertung von Steffen nicht mehr vorhanden</t>
        </is>
      </c>
    </row>
    <row r="340">
      <c r="A340" t="inlineStr">
        <is>
          <t>/HOAG/M_PI5</t>
        </is>
      </c>
      <c r="B340" t="inlineStr">
        <is>
          <t>Abstimmschlüssel Zahlungsverkehr</t>
        </is>
      </c>
      <c r="C340" t="inlineStr">
        <is>
          <t>FI</t>
        </is>
      </c>
      <c r="D340" s="5" t="inlineStr"/>
      <c r="E340" t="inlineStr"/>
      <c r="F340">
        <f>IF(ISERROR(VLOOKUP(Transaktionen[[#This Row],[Transaktionen]],BTT[Verwendete Transaktion (Pflichtauswahl)],1,FALSE)),"nein","ja")</f>
        <v/>
      </c>
      <c r="G340" t="inlineStr">
        <is>
          <t>in neuester Auswertung von Steffen nicht mehr vorhanden</t>
        </is>
      </c>
    </row>
    <row r="341">
      <c r="A341" t="inlineStr">
        <is>
          <t>/HOAG/M_PI6</t>
        </is>
      </c>
      <c r="B341" t="inlineStr">
        <is>
          <t>Istdaten IS-U</t>
        </is>
      </c>
      <c r="C341" t="inlineStr">
        <is>
          <t>FI</t>
        </is>
      </c>
      <c r="D341" s="5" t="inlineStr"/>
      <c r="E341" t="inlineStr"/>
      <c r="F341">
        <f>IF(ISERROR(VLOOKUP(Transaktionen[[#This Row],[Transaktionen]],BTT[Verwendete Transaktion (Pflichtauswahl)],1,FALSE)),"nein","ja")</f>
        <v/>
      </c>
      <c r="G341" t="inlineStr">
        <is>
          <t>in neuester Auswertung von Steffen nicht mehr vorhanden</t>
        </is>
      </c>
    </row>
    <row r="342">
      <c r="A342" t="inlineStr">
        <is>
          <t>/HOAG/M_PI7</t>
        </is>
      </c>
      <c r="B342" t="inlineStr">
        <is>
          <t>Abstimmung IS-U-Recherche</t>
        </is>
      </c>
      <c r="C342" t="inlineStr">
        <is>
          <t>FI</t>
        </is>
      </c>
      <c r="D342" s="5" t="inlineStr"/>
      <c r="E342" t="inlineStr"/>
      <c r="F342">
        <f>IF(ISERROR(VLOOKUP(Transaktionen[[#This Row],[Transaktionen]],BTT[Verwendete Transaktion (Pflichtauswahl)],1,FALSE)),"nein","ja")</f>
        <v/>
      </c>
      <c r="G342" t="inlineStr">
        <is>
          <t>in neuester Auswertung von Steffen nicht mehr vorhanden</t>
        </is>
      </c>
    </row>
    <row r="343">
      <c r="A343" t="inlineStr">
        <is>
          <t>/HOAG/M_PINSTANZ</t>
        </is>
      </c>
      <c r="B343" t="inlineStr">
        <is>
          <t>Pflege der meldenden Instanz</t>
        </is>
      </c>
      <c r="C343" t="inlineStr">
        <is>
          <t>FI</t>
        </is>
      </c>
      <c r="D343" s="5" t="inlineStr"/>
      <c r="E343" t="inlineStr"/>
      <c r="F343">
        <f>IF(ISERROR(VLOOKUP(Transaktionen[[#This Row],[Transaktionen]],BTT[Verwendete Transaktion (Pflichtauswahl)],1,FALSE)),"nein","ja")</f>
        <v/>
      </c>
      <c r="G343" t="inlineStr">
        <is>
          <t>in neuester Auswertung von Steffen nicht mehr vorhanden</t>
        </is>
      </c>
    </row>
    <row r="344">
      <c r="A344" t="inlineStr">
        <is>
          <t>/HOAG/M_PIST</t>
        </is>
      </c>
      <c r="B344" t="inlineStr">
        <is>
          <t>Manuelle Nachcodierung</t>
        </is>
      </c>
      <c r="C344" t="inlineStr">
        <is>
          <t>FI</t>
        </is>
      </c>
      <c r="D344" s="5" t="inlineStr"/>
      <c r="E344" t="inlineStr"/>
      <c r="F344">
        <f>IF(ISERROR(VLOOKUP(Transaktionen[[#This Row],[Transaktionen]],BTT[Verwendete Transaktion (Pflichtauswahl)],1,FALSE)),"nein","ja")</f>
        <v/>
      </c>
      <c r="G344" t="inlineStr">
        <is>
          <t>in neuester Auswertung von Steffen nicht mehr vorhanden</t>
        </is>
      </c>
    </row>
    <row r="345">
      <c r="A345" t="inlineStr">
        <is>
          <t>/HOAG/M_PISTPLAN</t>
        </is>
      </c>
      <c r="B345" t="inlineStr">
        <is>
          <t>Plan/Ist-Daten Reporting</t>
        </is>
      </c>
      <c r="C345" t="inlineStr">
        <is>
          <t>FI</t>
        </is>
      </c>
      <c r="D345" s="5" t="inlineStr"/>
      <c r="E345" t="inlineStr"/>
      <c r="F345">
        <f>IF(ISERROR(VLOOKUP(Transaktionen[[#This Row],[Transaktionen]],BTT[Verwendete Transaktion (Pflichtauswahl)],1,FALSE)),"nein","ja")</f>
        <v/>
      </c>
      <c r="G345" t="inlineStr">
        <is>
          <t>in neuester Auswertung von Steffen nicht mehr vorhanden</t>
        </is>
      </c>
    </row>
    <row r="346">
      <c r="A346" t="inlineStr">
        <is>
          <t>/HOAG/M_PISTPLAN_NEU</t>
        </is>
      </c>
      <c r="B346" t="inlineStr">
        <is>
          <t>Plan/Ist-Daten Reporting neu (m. FPO</t>
        </is>
      </c>
      <c r="C346" t="inlineStr">
        <is>
          <t>FI</t>
        </is>
      </c>
      <c r="D346" s="5" t="inlineStr"/>
      <c r="E346" t="inlineStr"/>
      <c r="F346">
        <f>IF(ISERROR(VLOOKUP(Transaktionen[[#This Row],[Transaktionen]],BTT[Verwendete Transaktion (Pflichtauswahl)],1,FALSE)),"nein","ja")</f>
        <v/>
      </c>
      <c r="G346" t="inlineStr">
        <is>
          <t>in neuester Auswertung von Steffen nicht mehr vorhanden</t>
        </is>
      </c>
    </row>
    <row r="347">
      <c r="A347" t="inlineStr">
        <is>
          <t>/HOAG/M_PKENNZAHLEN</t>
        </is>
      </c>
      <c r="B347" t="inlineStr">
        <is>
          <t>Manuelle Kennzahlen</t>
        </is>
      </c>
      <c r="C347" t="inlineStr">
        <is>
          <t>FI</t>
        </is>
      </c>
      <c r="D347" s="5" t="inlineStr"/>
      <c r="E347" t="inlineStr"/>
      <c r="F347">
        <f>IF(ISERROR(VLOOKUP(Transaktionen[[#This Row],[Transaktionen]],BTT[Verwendete Transaktion (Pflichtauswahl)],1,FALSE)),"nein","ja")</f>
        <v/>
      </c>
      <c r="G347" t="inlineStr">
        <is>
          <t>in neuester Auswertung von Steffen nicht mehr vorhanden</t>
        </is>
      </c>
    </row>
    <row r="348">
      <c r="A348" t="inlineStr">
        <is>
          <t>/HOAG/M_PKPI_ALV</t>
        </is>
      </c>
      <c r="B348" t="inlineStr">
        <is>
          <t>KPI  (Key Perfomance Indicators)</t>
        </is>
      </c>
      <c r="C348" t="inlineStr">
        <is>
          <t>FI</t>
        </is>
      </c>
      <c r="D348" s="5" t="inlineStr"/>
      <c r="E348" t="inlineStr"/>
      <c r="F348">
        <f>IF(ISERROR(VLOOKUP(Transaktionen[[#This Row],[Transaktionen]],BTT[Verwendete Transaktion (Pflichtauswahl)],1,FALSE)),"nein","ja")</f>
        <v/>
      </c>
      <c r="G348" t="inlineStr">
        <is>
          <t>in neuester Auswertung von Steffen nicht mehr vorhanden</t>
        </is>
      </c>
    </row>
    <row r="349">
      <c r="A349" t="inlineStr">
        <is>
          <t>/HOAG/M_PKPI_EXPORT</t>
        </is>
      </c>
      <c r="B349" t="inlineStr">
        <is>
          <t>Historie KPI Export</t>
        </is>
      </c>
      <c r="C349" t="inlineStr">
        <is>
          <t>FI</t>
        </is>
      </c>
      <c r="D349" s="5" t="inlineStr"/>
      <c r="E349" t="inlineStr"/>
      <c r="F349">
        <f>IF(ISERROR(VLOOKUP(Transaktionen[[#This Row],[Transaktionen]],BTT[Verwendete Transaktion (Pflichtauswahl)],1,FALSE)),"nein","ja")</f>
        <v/>
      </c>
      <c r="G349" t="inlineStr">
        <is>
          <t>in neuester Auswertung von Steffen nicht mehr vorhanden</t>
        </is>
      </c>
    </row>
    <row r="350">
      <c r="A350" t="inlineStr">
        <is>
          <t>/HOAG/M_PPLAN</t>
        </is>
      </c>
      <c r="B350" t="inlineStr">
        <is>
          <t>Pläne</t>
        </is>
      </c>
      <c r="C350" t="inlineStr">
        <is>
          <t>FI</t>
        </is>
      </c>
      <c r="D350" s="5" t="inlineStr"/>
      <c r="E350" t="inlineStr"/>
      <c r="F350">
        <f>IF(ISERROR(VLOOKUP(Transaktionen[[#This Row],[Transaktionen]],BTT[Verwendete Transaktion (Pflichtauswahl)],1,FALSE)),"nein","ja")</f>
        <v/>
      </c>
      <c r="G350" t="inlineStr">
        <is>
          <t>in neuester Auswertung von Steffen nicht mehr vorhanden</t>
        </is>
      </c>
    </row>
    <row r="351">
      <c r="A351" t="inlineStr">
        <is>
          <t>/HOAG/M_PPLANDAT</t>
        </is>
      </c>
      <c r="B351" t="inlineStr">
        <is>
          <t>Manuelle Plandatenerfassung</t>
        </is>
      </c>
      <c r="C351" t="inlineStr">
        <is>
          <t>FI</t>
        </is>
      </c>
      <c r="D351" s="5" t="inlineStr"/>
      <c r="E351" t="inlineStr"/>
      <c r="F351">
        <f>IF(ISERROR(VLOOKUP(Transaktionen[[#This Row],[Transaktionen]],BTT[Verwendete Transaktion (Pflichtauswahl)],1,FALSE)),"nein","ja")</f>
        <v/>
      </c>
      <c r="G351" t="inlineStr">
        <is>
          <t>in neuester Auswertung von Steffen nicht mehr vorhanden</t>
        </is>
      </c>
    </row>
    <row r="352">
      <c r="A352" t="inlineStr">
        <is>
          <t>/HOAG/M_PPLANDAT_IG</t>
        </is>
      </c>
      <c r="B352" t="inlineStr">
        <is>
          <t>Manuelle Plandatenerfassung Intra Gr</t>
        </is>
      </c>
      <c r="C352" t="inlineStr">
        <is>
          <t>FI</t>
        </is>
      </c>
      <c r="D352" s="5" t="inlineStr"/>
      <c r="E352" t="inlineStr"/>
      <c r="F352">
        <f>IF(ISERROR(VLOOKUP(Transaktionen[[#This Row],[Transaktionen]],BTT[Verwendete Transaktion (Pflichtauswahl)],1,FALSE)),"nein","ja")</f>
        <v/>
      </c>
      <c r="G352" t="inlineStr">
        <is>
          <t>in neuester Auswertung von Steffen nicht mehr vorhanden</t>
        </is>
      </c>
    </row>
    <row r="353">
      <c r="A353" t="inlineStr">
        <is>
          <t>/HOAG/M_PPLANVERGL</t>
        </is>
      </c>
      <c r="B353" t="inlineStr">
        <is>
          <t>Plan/Ist-Daten Vergleich Reporting</t>
        </is>
      </c>
      <c r="C353" t="inlineStr">
        <is>
          <t>FI</t>
        </is>
      </c>
      <c r="D353" s="5" t="inlineStr"/>
      <c r="E353" t="inlineStr"/>
      <c r="F353">
        <f>IF(ISERROR(VLOOKUP(Transaktionen[[#This Row],[Transaktionen]],BTT[Verwendete Transaktion (Pflichtauswahl)],1,FALSE)),"nein","ja")</f>
        <v/>
      </c>
      <c r="G353" t="inlineStr">
        <is>
          <t>in neuester Auswertung von Steffen nicht mehr vorhanden</t>
        </is>
      </c>
    </row>
    <row r="354">
      <c r="A354" t="inlineStr">
        <is>
          <t>/HOAG/M_PPLANVERSION</t>
        </is>
      </c>
      <c r="B354" t="inlineStr">
        <is>
          <t>Planversionen Pflege</t>
        </is>
      </c>
      <c r="C354" t="inlineStr">
        <is>
          <t>FI</t>
        </is>
      </c>
      <c r="D354" s="5" t="inlineStr"/>
      <c r="E354" t="inlineStr"/>
      <c r="F354">
        <f>IF(ISERROR(VLOOKUP(Transaktionen[[#This Row],[Transaktionen]],BTT[Verwendete Transaktion (Pflichtauswahl)],1,FALSE)),"nein","ja")</f>
        <v/>
      </c>
      <c r="G354" t="inlineStr">
        <is>
          <t>in neuester Auswertung von Steffen nicht mehr vorhanden</t>
        </is>
      </c>
    </row>
    <row r="355">
      <c r="A355" t="inlineStr">
        <is>
          <t>/HOAG/M_PPLANZP_ALV</t>
        </is>
      </c>
      <c r="B355" t="inlineStr">
        <is>
          <t>Planzahlenpool</t>
        </is>
      </c>
      <c r="C355" t="inlineStr">
        <is>
          <t>FI</t>
        </is>
      </c>
      <c r="D355" s="5" t="inlineStr"/>
      <c r="E355" t="inlineStr"/>
      <c r="F355">
        <f>IF(ISERROR(VLOOKUP(Transaktionen[[#This Row],[Transaktionen]],BTT[Verwendete Transaktion (Pflichtauswahl)],1,FALSE)),"nein","ja")</f>
        <v/>
      </c>
      <c r="G355" t="inlineStr">
        <is>
          <t>in neuester Auswertung von Steffen nicht mehr vorhanden</t>
        </is>
      </c>
    </row>
    <row r="356">
      <c r="A356" t="inlineStr">
        <is>
          <t>/HOAG/M_PPZ_AUS_CML</t>
        </is>
      </c>
      <c r="B356" t="inlineStr">
        <is>
          <t>Planzahlen aus CML und CFM</t>
        </is>
      </c>
      <c r="C356" t="inlineStr">
        <is>
          <t>FI</t>
        </is>
      </c>
      <c r="D356" s="5" t="inlineStr"/>
      <c r="E356" t="inlineStr"/>
      <c r="F356">
        <f>IF(ISERROR(VLOOKUP(Transaktionen[[#This Row],[Transaktionen]],BTT[Verwendete Transaktion (Pflichtauswahl)],1,FALSE)),"nein","ja")</f>
        <v/>
      </c>
      <c r="G356" t="inlineStr">
        <is>
          <t>in neuester Auswertung von Steffen nicht mehr vorhanden</t>
        </is>
      </c>
    </row>
    <row r="357">
      <c r="A357" t="inlineStr">
        <is>
          <t>/HOAG/M_PPZ_AUS_DISP</t>
        </is>
      </c>
      <c r="B357" t="inlineStr">
        <is>
          <t>Planzahlen aus Dispositionen</t>
        </is>
      </c>
      <c r="C357" t="inlineStr">
        <is>
          <t>FI</t>
        </is>
      </c>
      <c r="D357" s="5" t="inlineStr"/>
      <c r="E357" t="inlineStr"/>
      <c r="F357">
        <f>IF(ISERROR(VLOOKUP(Transaktionen[[#This Row],[Transaktionen]],BTT[Verwendete Transaktion (Pflichtauswahl)],1,FALSE)),"nein","ja")</f>
        <v/>
      </c>
      <c r="G357" t="inlineStr">
        <is>
          <t>in neuester Auswertung von Steffen nicht mehr vorhanden</t>
        </is>
      </c>
    </row>
    <row r="358">
      <c r="A358" t="inlineStr">
        <is>
          <t>/HOAG/M_PPZ_AUS_MM</t>
        </is>
      </c>
      <c r="B358" t="inlineStr">
        <is>
          <t>Planzahlen aus MM</t>
        </is>
      </c>
      <c r="C358" t="inlineStr">
        <is>
          <t>FI</t>
        </is>
      </c>
      <c r="D358" s="5" t="inlineStr"/>
      <c r="E358" t="inlineStr"/>
      <c r="F358">
        <f>IF(ISERROR(VLOOKUP(Transaktionen[[#This Row],[Transaktionen]],BTT[Verwendete Transaktion (Pflichtauswahl)],1,FALSE)),"nein","ja")</f>
        <v/>
      </c>
      <c r="G358" t="inlineStr">
        <is>
          <t>in neuester Auswertung von Steffen nicht mehr vorhanden</t>
        </is>
      </c>
    </row>
    <row r="359">
      <c r="A359" t="inlineStr">
        <is>
          <t>/HOAG/M_PPZ_AUS_SD</t>
        </is>
      </c>
      <c r="B359" t="inlineStr">
        <is>
          <t>Planzahlen aus SD und MM</t>
        </is>
      </c>
      <c r="C359" t="inlineStr">
        <is>
          <t>FI</t>
        </is>
      </c>
      <c r="D359" s="5" t="inlineStr"/>
      <c r="E359" t="inlineStr"/>
      <c r="F359">
        <f>IF(ISERROR(VLOOKUP(Transaktionen[[#This Row],[Transaktionen]],BTT[Verwendete Transaktion (Pflichtauswahl)],1,FALSE)),"nein","ja")</f>
        <v/>
      </c>
      <c r="G359" t="inlineStr">
        <is>
          <t>in neuester Auswertung von Steffen nicht mehr vorhanden</t>
        </is>
      </c>
    </row>
    <row r="360">
      <c r="A360" t="inlineStr">
        <is>
          <t>/HOAG/M_PPZ_AUS_TR</t>
        </is>
      </c>
      <c r="B360" t="inlineStr">
        <is>
          <t>Planzahlen aus Treasury</t>
        </is>
      </c>
      <c r="C360" t="inlineStr">
        <is>
          <t>FI</t>
        </is>
      </c>
      <c r="D360" s="5" t="inlineStr"/>
      <c r="E360" t="inlineStr"/>
      <c r="F360">
        <f>IF(ISERROR(VLOOKUP(Transaktionen[[#This Row],[Transaktionen]],BTT[Verwendete Transaktion (Pflichtauswahl)],1,FALSE)),"nein","ja")</f>
        <v/>
      </c>
      <c r="G360" t="inlineStr">
        <is>
          <t>in neuester Auswertung von Steffen nicht mehr vorhanden</t>
        </is>
      </c>
    </row>
    <row r="361">
      <c r="A361" t="inlineStr">
        <is>
          <t>/HOAG/M_PPZ_FORTSCHR</t>
        </is>
      </c>
      <c r="B361" t="inlineStr">
        <is>
          <t>Planzahlen fortschreiben</t>
        </is>
      </c>
      <c r="C361" t="inlineStr">
        <is>
          <t>FI</t>
        </is>
      </c>
      <c r="D361" s="5" t="inlineStr"/>
      <c r="E361" t="inlineStr"/>
      <c r="F361">
        <f>IF(ISERROR(VLOOKUP(Transaktionen[[#This Row],[Transaktionen]],BTT[Verwendete Transaktion (Pflichtauswahl)],1,FALSE)),"nein","ja")</f>
        <v/>
      </c>
      <c r="G361" t="inlineStr">
        <is>
          <t>in neuester Auswertung von Steffen nicht mehr vorhanden</t>
        </is>
      </c>
    </row>
    <row r="362">
      <c r="A362" t="inlineStr">
        <is>
          <t>/HOAG/M_PPZ_KOPIEREN</t>
        </is>
      </c>
      <c r="B362" t="inlineStr">
        <is>
          <t>Planzahlen kopieren</t>
        </is>
      </c>
      <c r="C362" t="inlineStr">
        <is>
          <t>FI</t>
        </is>
      </c>
      <c r="D362" s="5" t="inlineStr"/>
      <c r="E362" t="inlineStr"/>
      <c r="F362">
        <f>IF(ISERROR(VLOOKUP(Transaktionen[[#This Row],[Transaktionen]],BTT[Verwendete Transaktion (Pflichtauswahl)],1,FALSE)),"nein","ja")</f>
        <v/>
      </c>
      <c r="G362" t="inlineStr">
        <is>
          <t>in neuester Auswertung von Steffen nicht mehr vorhanden</t>
        </is>
      </c>
    </row>
    <row r="363">
      <c r="A363" t="inlineStr">
        <is>
          <t>/HOAG/M_PPZ_LOESCHEN</t>
        </is>
      </c>
      <c r="B363" t="inlineStr">
        <is>
          <t>Planzahlen löschen</t>
        </is>
      </c>
      <c r="C363" t="inlineStr">
        <is>
          <t>FI</t>
        </is>
      </c>
      <c r="D363" s="5" t="inlineStr"/>
      <c r="E363" t="inlineStr"/>
      <c r="F363">
        <f>IF(ISERROR(VLOOKUP(Transaktionen[[#This Row],[Transaktionen]],BTT[Verwendete Transaktion (Pflichtauswahl)],1,FALSE)),"nein","ja")</f>
        <v/>
      </c>
      <c r="G363" t="inlineStr">
        <is>
          <t>in neuester Auswertung von Steffen nicht mehr vorhanden</t>
        </is>
      </c>
    </row>
    <row r="364">
      <c r="A364" t="inlineStr">
        <is>
          <t>/HOAG/M_PRABFRAGEFLG</t>
        </is>
      </c>
      <c r="B364" t="inlineStr">
        <is>
          <t>Abfragefolgen drucken</t>
        </is>
      </c>
      <c r="C364" t="inlineStr">
        <is>
          <t>FI</t>
        </is>
      </c>
      <c r="D364" s="5" t="inlineStr"/>
      <c r="E364" t="inlineStr"/>
      <c r="F364">
        <f>IF(ISERROR(VLOOKUP(Transaktionen[[#This Row],[Transaktionen]],BTT[Verwendete Transaktion (Pflichtauswahl)],1,FALSE)),"nein","ja")</f>
        <v/>
      </c>
      <c r="G364" t="inlineStr">
        <is>
          <t>in neuester Auswertung von Steffen nicht mehr vorhanden</t>
        </is>
      </c>
    </row>
    <row r="365">
      <c r="A365" t="inlineStr">
        <is>
          <t>/HOAG/M_PREPORTSTRUK</t>
        </is>
      </c>
      <c r="B365" t="inlineStr">
        <is>
          <t>Pflege der Reportstrukturen</t>
        </is>
      </c>
      <c r="C365" t="inlineStr">
        <is>
          <t>FI</t>
        </is>
      </c>
      <c r="D365" s="5" t="inlineStr"/>
      <c r="E365" t="inlineStr"/>
      <c r="F365">
        <f>IF(ISERROR(VLOOKUP(Transaktionen[[#This Row],[Transaktionen]],BTT[Verwendete Transaktion (Pflichtauswahl)],1,FALSE)),"nein","ja")</f>
        <v/>
      </c>
      <c r="G365" t="inlineStr">
        <is>
          <t>in neuester Auswertung von Steffen nicht mehr vorhanden</t>
        </is>
      </c>
    </row>
    <row r="366">
      <c r="A366" t="inlineStr">
        <is>
          <t>/HOAG/M_PS1</t>
        </is>
      </c>
      <c r="B366" t="inlineStr">
        <is>
          <t>Übersteuerung Belegkettenverfolgung</t>
        </is>
      </c>
      <c r="C366" t="inlineStr">
        <is>
          <t>FI</t>
        </is>
      </c>
      <c r="D366" s="5" t="inlineStr"/>
      <c r="E366" t="inlineStr"/>
      <c r="F366">
        <f>IF(ISERROR(VLOOKUP(Transaktionen[[#This Row],[Transaktionen]],BTT[Verwendete Transaktion (Pflichtauswahl)],1,FALSE)),"nein","ja")</f>
        <v/>
      </c>
      <c r="G366" t="inlineStr">
        <is>
          <t>in neuester Auswertung von Steffen nicht mehr vorhanden</t>
        </is>
      </c>
    </row>
    <row r="367">
      <c r="A367" t="inlineStr">
        <is>
          <t>/HOAG/M_PS10</t>
        </is>
      </c>
      <c r="B367" t="inlineStr">
        <is>
          <t>Deaktivieren von Planversionen</t>
        </is>
      </c>
      <c r="C367" t="inlineStr">
        <is>
          <t>FI</t>
        </is>
      </c>
      <c r="D367" s="5" t="inlineStr"/>
      <c r="E367" t="inlineStr"/>
      <c r="F367">
        <f>IF(ISERROR(VLOOKUP(Transaktionen[[#This Row],[Transaktionen]],BTT[Verwendete Transaktion (Pflichtauswahl)],1,FALSE)),"nein","ja")</f>
        <v/>
      </c>
      <c r="G367" t="inlineStr">
        <is>
          <t>in neuester Auswertung von Steffen nicht mehr vorhanden</t>
        </is>
      </c>
    </row>
    <row r="368">
      <c r="A368" t="inlineStr">
        <is>
          <t>/HOAG/M_PS2</t>
        </is>
      </c>
      <c r="B368" t="inlineStr">
        <is>
          <t>Betragsbedingte Aussort. von Belegen</t>
        </is>
      </c>
      <c r="C368" t="inlineStr">
        <is>
          <t>FI</t>
        </is>
      </c>
      <c r="D368" s="5" t="inlineStr"/>
      <c r="E368" t="inlineStr"/>
      <c r="F368">
        <f>IF(ISERROR(VLOOKUP(Transaktionen[[#This Row],[Transaktionen]],BTT[Verwendete Transaktion (Pflichtauswahl)],1,FALSE)),"nein","ja")</f>
        <v/>
      </c>
      <c r="G368" t="inlineStr">
        <is>
          <t>in neuester Auswertung von Steffen nicht mehr vorhanden</t>
        </is>
      </c>
    </row>
    <row r="369">
      <c r="A369" t="inlineStr">
        <is>
          <t>/HOAG/M_PS3</t>
        </is>
      </c>
      <c r="B369" t="inlineStr">
        <is>
          <t>Meldungsausgabe im Prot. der FI-Rech</t>
        </is>
      </c>
      <c r="C369" t="inlineStr">
        <is>
          <t>FI</t>
        </is>
      </c>
      <c r="D369" s="5" t="inlineStr"/>
      <c r="E369" t="inlineStr"/>
      <c r="F369">
        <f>IF(ISERROR(VLOOKUP(Transaktionen[[#This Row],[Transaktionen]],BTT[Verwendete Transaktion (Pflichtauswahl)],1,FALSE)),"nein","ja")</f>
        <v/>
      </c>
      <c r="G369" t="inlineStr">
        <is>
          <t>in neuester Auswertung von Steffen nicht mehr vorhanden</t>
        </is>
      </c>
    </row>
    <row r="370">
      <c r="A370" t="inlineStr">
        <is>
          <t>/HOAG/M_PS4</t>
        </is>
      </c>
      <c r="B370" t="inlineStr">
        <is>
          <t>Aufsummierung bei n:m Ausgleich</t>
        </is>
      </c>
      <c r="C370" t="inlineStr">
        <is>
          <t>FI</t>
        </is>
      </c>
      <c r="D370" s="5" t="inlineStr"/>
      <c r="E370" t="inlineStr"/>
      <c r="F370">
        <f>IF(ISERROR(VLOOKUP(Transaktionen[[#This Row],[Transaktionen]],BTT[Verwendete Transaktion (Pflichtauswahl)],1,FALSE)),"nein","ja")</f>
        <v/>
      </c>
      <c r="G370" t="inlineStr">
        <is>
          <t>in neuester Auswertung von Steffen nicht mehr vorhanden</t>
        </is>
      </c>
    </row>
    <row r="371">
      <c r="A371" t="inlineStr">
        <is>
          <t>/HOAG/M_PS5</t>
        </is>
      </c>
      <c r="B371" t="inlineStr">
        <is>
          <t>Offene Posten aus IS-U : Stammdaten</t>
        </is>
      </c>
      <c r="C371" t="inlineStr">
        <is>
          <t>FI</t>
        </is>
      </c>
      <c r="D371" s="5" t="inlineStr"/>
      <c r="E371" t="inlineStr"/>
      <c r="F371">
        <f>IF(ISERROR(VLOOKUP(Transaktionen[[#This Row],[Transaktionen]],BTT[Verwendete Transaktion (Pflichtauswahl)],1,FALSE)),"nein","ja")</f>
        <v/>
      </c>
      <c r="G371" t="inlineStr">
        <is>
          <t>in neuester Auswertung von Steffen nicht mehr vorhanden</t>
        </is>
      </c>
    </row>
    <row r="372">
      <c r="A372" t="inlineStr">
        <is>
          <t>/HOAG/M_PS6</t>
        </is>
      </c>
      <c r="B372" t="inlineStr">
        <is>
          <t>Planung: Szenarien</t>
        </is>
      </c>
      <c r="C372" t="inlineStr">
        <is>
          <t>FI</t>
        </is>
      </c>
      <c r="D372" s="5" t="inlineStr"/>
      <c r="E372" t="inlineStr"/>
      <c r="F372">
        <f>IF(ISERROR(VLOOKUP(Transaktionen[[#This Row],[Transaktionen]],BTT[Verwendete Transaktion (Pflichtauswahl)],1,FALSE)),"nein","ja")</f>
        <v/>
      </c>
      <c r="G372" t="inlineStr">
        <is>
          <t>in neuester Auswertung von Steffen nicht mehr vorhanden</t>
        </is>
      </c>
    </row>
    <row r="373">
      <c r="A373" t="inlineStr">
        <is>
          <t>/HOAG/M_PS7</t>
        </is>
      </c>
      <c r="B373" t="inlineStr">
        <is>
          <t>Planung: Herkunft der Plandaten</t>
        </is>
      </c>
      <c r="C373" t="inlineStr">
        <is>
          <t>FI</t>
        </is>
      </c>
      <c r="D373" s="5" t="inlineStr"/>
      <c r="E373" t="inlineStr"/>
      <c r="F373">
        <f>IF(ISERROR(VLOOKUP(Transaktionen[[#This Row],[Transaktionen]],BTT[Verwendete Transaktion (Pflichtauswahl)],1,FALSE)),"nein","ja")</f>
        <v/>
      </c>
      <c r="G373" t="inlineStr">
        <is>
          <t>in neuester Auswertung von Steffen nicht mehr vorhanden</t>
        </is>
      </c>
    </row>
    <row r="374">
      <c r="A374" t="inlineStr">
        <is>
          <t>/HOAG/M_PS8</t>
        </is>
      </c>
      <c r="B374" t="inlineStr">
        <is>
          <t>Valutenverschieb. Buchhaltungskonten</t>
        </is>
      </c>
      <c r="C374" t="inlineStr">
        <is>
          <t>FI</t>
        </is>
      </c>
      <c r="D374" s="5" t="inlineStr"/>
      <c r="E374" t="inlineStr"/>
      <c r="F374">
        <f>IF(ISERROR(VLOOKUP(Transaktionen[[#This Row],[Transaktionen]],BTT[Verwendete Transaktion (Pflichtauswahl)],1,FALSE)),"nein","ja")</f>
        <v/>
      </c>
      <c r="G374" t="inlineStr">
        <is>
          <t>in neuester Auswertung von Steffen nicht mehr vorhanden</t>
        </is>
      </c>
    </row>
    <row r="375">
      <c r="A375" t="inlineStr">
        <is>
          <t>/HOAG/M_PS9</t>
        </is>
      </c>
      <c r="B375" t="inlineStr">
        <is>
          <t>Definition abhängiger Plangruppen</t>
        </is>
      </c>
      <c r="C375" t="inlineStr">
        <is>
          <t>FI</t>
        </is>
      </c>
      <c r="D375" s="5" t="inlineStr"/>
      <c r="E375" t="inlineStr"/>
      <c r="F375">
        <f>IF(ISERROR(VLOOKUP(Transaktionen[[#This Row],[Transaktionen]],BTT[Verwendete Transaktion (Pflichtauswahl)],1,FALSE)),"nein","ja")</f>
        <v/>
      </c>
      <c r="G375" t="inlineStr">
        <is>
          <t>in neuester Auswertung von Steffen nicht mehr vorhanden</t>
        </is>
      </c>
    </row>
    <row r="376">
      <c r="A376" t="inlineStr">
        <is>
          <t>/HOAG/M_PSML_AK</t>
        </is>
      </c>
      <c r="B376" t="inlineStr">
        <is>
          <t>Pflege der Ausschlusskonten</t>
        </is>
      </c>
      <c r="C376" t="inlineStr">
        <is>
          <t>FI</t>
        </is>
      </c>
      <c r="D376" s="5" t="inlineStr"/>
      <c r="E376" t="inlineStr"/>
      <c r="F376">
        <f>IF(ISERROR(VLOOKUP(Transaktionen[[#This Row],[Transaktionen]],BTT[Verwendete Transaktion (Pflichtauswahl)],1,FALSE)),"nein","ja")</f>
        <v/>
      </c>
      <c r="G376" t="inlineStr">
        <is>
          <t>in neuester Auswertung von Steffen nicht mehr vorhanden</t>
        </is>
      </c>
    </row>
    <row r="377">
      <c r="A377" t="inlineStr">
        <is>
          <t>/HOAG/M_PSML_M2N</t>
        </is>
      </c>
      <c r="B377" t="inlineStr">
        <is>
          <t>Einst. z. erw. m:n-Behandl.</t>
        </is>
      </c>
      <c r="C377" t="inlineStr">
        <is>
          <t>FI</t>
        </is>
      </c>
      <c r="D377" s="5" t="inlineStr"/>
      <c r="E377" t="inlineStr"/>
      <c r="F377">
        <f>IF(ISERROR(VLOOKUP(Transaktionen[[#This Row],[Transaktionen]],BTT[Verwendete Transaktion (Pflichtauswahl)],1,FALSE)),"nein","ja")</f>
        <v/>
      </c>
      <c r="G377" t="inlineStr">
        <is>
          <t>in neuester Auswertung von Steffen nicht mehr vorhanden</t>
        </is>
      </c>
    </row>
    <row r="378">
      <c r="A378" t="inlineStr">
        <is>
          <t>/HOAG/M_PSML_M2N_BEL</t>
        </is>
      </c>
      <c r="B378" t="inlineStr">
        <is>
          <t>Einst. m:n-Behandl. Belege</t>
        </is>
      </c>
      <c r="C378" t="inlineStr">
        <is>
          <t>FI</t>
        </is>
      </c>
      <c r="D378" s="5" t="inlineStr"/>
      <c r="E378" t="inlineStr"/>
      <c r="F378">
        <f>IF(ISERROR(VLOOKUP(Transaktionen[[#This Row],[Transaktionen]],BTT[Verwendete Transaktion (Pflichtauswahl)],1,FALSE)),"nein","ja")</f>
        <v/>
      </c>
      <c r="G378" t="inlineStr">
        <is>
          <t>in neuester Auswertung von Steffen nicht mehr vorhanden</t>
        </is>
      </c>
    </row>
    <row r="379">
      <c r="A379" t="inlineStr">
        <is>
          <t>/HOAG/M_PSML_ZK</t>
        </is>
      </c>
      <c r="B379" t="inlineStr">
        <is>
          <t>Zielkonten</t>
        </is>
      </c>
      <c r="C379" t="inlineStr">
        <is>
          <t>FI</t>
        </is>
      </c>
      <c r="D379" s="5" t="inlineStr"/>
      <c r="E379" t="inlineStr"/>
      <c r="F379">
        <f>IF(ISERROR(VLOOKUP(Transaktionen[[#This Row],[Transaktionen]],BTT[Verwendete Transaktion (Pflichtauswahl)],1,FALSE)),"nein","ja")</f>
        <v/>
      </c>
      <c r="G379" t="inlineStr">
        <is>
          <t>in neuester Auswertung von Steffen nicht mehr vorhanden</t>
        </is>
      </c>
    </row>
    <row r="380">
      <c r="A380" t="inlineStr">
        <is>
          <t>/HOAG/M_PUEB_DATEI</t>
        </is>
      </c>
      <c r="B380" t="inlineStr">
        <is>
          <t>Übernahme von Planzahlen aus Datei</t>
        </is>
      </c>
      <c r="C380" t="inlineStr">
        <is>
          <t>FI</t>
        </is>
      </c>
      <c r="D380" s="5" t="inlineStr"/>
      <c r="E380" t="inlineStr"/>
      <c r="F380">
        <f>IF(ISERROR(VLOOKUP(Transaktionen[[#This Row],[Transaktionen]],BTT[Verwendete Transaktion (Pflichtauswahl)],1,FALSE)),"nein","ja")</f>
        <v/>
      </c>
      <c r="G380" t="inlineStr">
        <is>
          <t>in neuester Auswertung von Steffen nicht mehr vorhanden</t>
        </is>
      </c>
    </row>
    <row r="381">
      <c r="A381" t="inlineStr">
        <is>
          <t>/HOAG/M_PUEB_MONCLAS</t>
        </is>
      </c>
      <c r="B381" t="inlineStr">
        <is>
          <t>Planzahlen aus Moneta Classic</t>
        </is>
      </c>
      <c r="C381" t="inlineStr">
        <is>
          <t>FI</t>
        </is>
      </c>
      <c r="D381" s="5" t="inlineStr"/>
      <c r="E381" t="inlineStr"/>
      <c r="F381">
        <f>IF(ISERROR(VLOOKUP(Transaktionen[[#This Row],[Transaktionen]],BTT[Verwendete Transaktion (Pflichtauswahl)],1,FALSE)),"nein","ja")</f>
        <v/>
      </c>
      <c r="G381" t="inlineStr">
        <is>
          <t>in neuester Auswertung von Steffen nicht mehr vorhanden</t>
        </is>
      </c>
    </row>
    <row r="382">
      <c r="A382" t="inlineStr">
        <is>
          <t>/HOAG/M_PUEBERNAH_AP</t>
        </is>
      </c>
      <c r="B382" t="inlineStr">
        <is>
          <t>Übernahme von APs und OPs</t>
        </is>
      </c>
      <c r="C382" t="inlineStr">
        <is>
          <t>FI</t>
        </is>
      </c>
      <c r="D382" s="5" t="inlineStr"/>
      <c r="E382" t="inlineStr"/>
      <c r="F382">
        <f>IF(ISERROR(VLOOKUP(Transaktionen[[#This Row],[Transaktionen]],BTT[Verwendete Transaktion (Pflichtauswahl)],1,FALSE)),"nein","ja")</f>
        <v/>
      </c>
      <c r="G382" t="inlineStr">
        <is>
          <t>in neuester Auswertung von Steffen nicht mehr vorhanden</t>
        </is>
      </c>
    </row>
    <row r="383">
      <c r="A383" t="inlineStr">
        <is>
          <t>/HOAG/M_PUEBERNAH_OP</t>
        </is>
      </c>
      <c r="B383" t="inlineStr">
        <is>
          <t>MONETA: ÜBERNAHME VON OPS</t>
        </is>
      </c>
      <c r="C383" t="inlineStr">
        <is>
          <t>FI</t>
        </is>
      </c>
      <c r="D383" s="5" t="inlineStr"/>
      <c r="E383" t="inlineStr"/>
      <c r="F383">
        <f>IF(ISERROR(VLOOKUP(Transaktionen[[#This Row],[Transaktionen]],BTT[Verwendete Transaktion (Pflichtauswahl)],1,FALSE)),"nein","ja")</f>
        <v/>
      </c>
      <c r="G383" t="inlineStr">
        <is>
          <t>in neuester Auswertung von Steffen nicht mehr vorhanden</t>
        </is>
      </c>
    </row>
    <row r="384">
      <c r="A384" t="inlineStr">
        <is>
          <t>/HOAG/M_PUPDATESUMTB</t>
        </is>
      </c>
      <c r="B384" t="inlineStr">
        <is>
          <t>Summentabellen Istrechnung</t>
        </is>
      </c>
      <c r="C384" t="inlineStr">
        <is>
          <t>FI</t>
        </is>
      </c>
      <c r="D384" s="5" t="inlineStr"/>
      <c r="E384" t="inlineStr"/>
      <c r="F384">
        <f>IF(ISERROR(VLOOKUP(Transaktionen[[#This Row],[Transaktionen]],BTT[Verwendete Transaktion (Pflichtauswahl)],1,FALSE)),"nein","ja")</f>
        <v/>
      </c>
      <c r="G384" t="inlineStr">
        <is>
          <t>in neuester Auswertung von Steffen nicht mehr vorhanden</t>
        </is>
      </c>
    </row>
    <row r="385">
      <c r="A385" t="inlineStr">
        <is>
          <t>/HOAG/M_PZP_SAPCM</t>
        </is>
      </c>
      <c r="B385" t="inlineStr">
        <is>
          <t>Übernahme Planzahlen aus SAP-CM</t>
        </is>
      </c>
      <c r="C385" t="inlineStr">
        <is>
          <t>FI</t>
        </is>
      </c>
      <c r="D385" s="5" t="inlineStr"/>
      <c r="E385" t="inlineStr"/>
      <c r="F385">
        <f>IF(ISERROR(VLOOKUP(Transaktionen[[#This Row],[Transaktionen]],BTT[Verwendete Transaktion (Pflichtauswahl)],1,FALSE)),"nein","ja")</f>
        <v/>
      </c>
      <c r="G385" t="inlineStr">
        <is>
          <t>in neuester Auswertung von Steffen nicht mehr vorhanden</t>
        </is>
      </c>
    </row>
    <row r="386">
      <c r="A386" t="inlineStr">
        <is>
          <t>/HOAG/M_PZP_SAPHDB</t>
        </is>
      </c>
      <c r="B386" t="inlineStr">
        <is>
          <t>Übernahme Planzahlen aus SAP-Hana</t>
        </is>
      </c>
      <c r="C386" t="inlineStr">
        <is>
          <t>FI</t>
        </is>
      </c>
      <c r="D386" s="5" t="inlineStr"/>
      <c r="E386" t="inlineStr"/>
      <c r="F386">
        <f>IF(ISERROR(VLOOKUP(Transaktionen[[#This Row],[Transaktionen]],BTT[Verwendete Transaktion (Pflichtauswahl)],1,FALSE)),"nein","ja")</f>
        <v/>
      </c>
      <c r="G386" t="inlineStr">
        <is>
          <t>in neuester Auswertung von Steffen nicht mehr vorhanden</t>
        </is>
      </c>
    </row>
    <row r="387">
      <c r="A387" t="inlineStr">
        <is>
          <t>/HOAG/M_SNAPSHOT</t>
        </is>
      </c>
      <c r="B387" t="inlineStr">
        <is>
          <t>Snapshot Salden</t>
        </is>
      </c>
      <c r="C387" t="inlineStr">
        <is>
          <t>FI</t>
        </is>
      </c>
      <c r="D387" s="5" t="inlineStr"/>
      <c r="E387" t="inlineStr"/>
      <c r="F387">
        <f>IF(ISERROR(VLOOKUP(Transaktionen[[#This Row],[Transaktionen]],BTT[Verwendete Transaktion (Pflichtauswahl)],1,FALSE)),"nein","ja")</f>
        <v/>
      </c>
      <c r="G387" t="inlineStr">
        <is>
          <t>in neuester Auswertung von Steffen nicht mehr vorhanden</t>
        </is>
      </c>
    </row>
    <row r="388">
      <c r="A388" t="inlineStr">
        <is>
          <t>/HOAG/M_SNAPSHOT_ALV</t>
        </is>
      </c>
      <c r="B388" t="inlineStr">
        <is>
          <t>Snapshot Vergleich</t>
        </is>
      </c>
      <c r="C388" t="inlineStr">
        <is>
          <t>FI</t>
        </is>
      </c>
      <c r="D388" s="5" t="inlineStr"/>
      <c r="E388" t="inlineStr"/>
      <c r="F388">
        <f>IF(ISERROR(VLOOKUP(Transaktionen[[#This Row],[Transaktionen]],BTT[Verwendete Transaktion (Pflichtauswahl)],1,FALSE)),"nein","ja")</f>
        <v/>
      </c>
      <c r="G388" t="inlineStr">
        <is>
          <t>in neuester Auswertung von Steffen nicht mehr vorhanden</t>
        </is>
      </c>
    </row>
    <row r="389">
      <c r="A389" t="inlineStr">
        <is>
          <t>/HOAG/NBSY</t>
        </is>
      </c>
      <c r="B389" t="inlineStr">
        <is>
          <t>AutoBank: Einstellungen  Zielsysteme</t>
        </is>
      </c>
      <c r="C389" t="inlineStr">
        <is>
          <t>FI</t>
        </is>
      </c>
      <c r="D389" s="5" t="n">
        <v>1453</v>
      </c>
      <c r="E389" t="inlineStr">
        <is>
          <t>DIALOG</t>
        </is>
      </c>
      <c r="F389">
        <f>IF(ISERROR(VLOOKUP(Transaktionen[[#This Row],[Transaktionen]],BTT[Verwendete Transaktion (Pflichtauswahl)],1,FALSE)),"nein","ja")</f>
        <v/>
      </c>
    </row>
    <row r="390">
      <c r="A390" t="inlineStr">
        <is>
          <t>/HOAG/O_AUSZUGMETA</t>
        </is>
      </c>
      <c r="B390" t="inlineStr">
        <is>
          <t>ASM: Metadaten zum Auszug anzeigen</t>
        </is>
      </c>
      <c r="C390" t="inlineStr">
        <is>
          <t>FI</t>
        </is>
      </c>
      <c r="D390" s="5" t="n">
        <v>33</v>
      </c>
      <c r="E390" t="inlineStr">
        <is>
          <t>DIALOG</t>
        </is>
      </c>
      <c r="F390">
        <f>IF(ISERROR(VLOOKUP(Transaktionen[[#This Row],[Transaktionen]],BTT[Verwendete Transaktion (Pflichtauswahl)],1,FALSE)),"nein","ja")</f>
        <v/>
      </c>
    </row>
    <row r="391">
      <c r="A391" t="inlineStr">
        <is>
          <t>/HOAG/O_AVIS_ANZ</t>
        </is>
      </c>
      <c r="B391" t="inlineStr">
        <is>
          <t>Anzeige von Umsatzavisen</t>
        </is>
      </c>
      <c r="C391" t="inlineStr">
        <is>
          <t>FI</t>
        </is>
      </c>
      <c r="D391" s="5" t="n">
        <v>75135</v>
      </c>
      <c r="E391" t="inlineStr">
        <is>
          <t>DIALOG</t>
        </is>
      </c>
      <c r="F391">
        <f>IF(ISERROR(VLOOKUP(Transaktionen[[#This Row],[Transaktionen]],BTT[Verwendete Transaktion (Pflichtauswahl)],1,FALSE)),"nein","ja")</f>
        <v/>
      </c>
    </row>
    <row r="392">
      <c r="A392" t="inlineStr">
        <is>
          <t>/HOAG/O_BEREINIGUNG</t>
        </is>
      </c>
      <c r="B392" t="inlineStr">
        <is>
          <t>Bereinigung</t>
        </is>
      </c>
      <c r="C392" t="inlineStr">
        <is>
          <t>FI</t>
        </is>
      </c>
      <c r="D392" s="5" t="n">
        <v>296</v>
      </c>
      <c r="E392" t="inlineStr"/>
      <c r="F392">
        <f>IF(ISERROR(VLOOKUP(Transaktionen[[#This Row],[Transaktionen]],BTT[Verwendete Transaktion (Pflichtauswahl)],1,FALSE)),"nein","ja")</f>
        <v/>
      </c>
    </row>
    <row r="393">
      <c r="A393" t="inlineStr">
        <is>
          <t>/HOAG/O_CBR_CUST</t>
        </is>
      </c>
      <c r="B393" t="inlineStr">
        <is>
          <t>CBR Einstellungen Ableitungstabelle</t>
        </is>
      </c>
      <c r="C393" t="inlineStr">
        <is>
          <t>FI</t>
        </is>
      </c>
      <c r="D393" s="5" t="n">
        <v>160</v>
      </c>
      <c r="E393" t="inlineStr">
        <is>
          <t>DIALOG</t>
        </is>
      </c>
      <c r="F393">
        <f>IF(ISERROR(VLOOKUP(Transaktionen[[#This Row],[Transaktionen]],BTT[Verwendete Transaktion (Pflichtauswahl)],1,FALSE)),"nein","ja")</f>
        <v/>
      </c>
    </row>
    <row r="394">
      <c r="A394" t="inlineStr">
        <is>
          <t>/HOAG/O_CHECK_RHYTHM</t>
        </is>
      </c>
      <c r="B394" t="inlineStr">
        <is>
          <t>Check Rhythmus Kontoauszüge</t>
        </is>
      </c>
      <c r="C394" t="inlineStr">
        <is>
          <t>FI</t>
        </is>
      </c>
      <c r="D394" s="5" t="n">
        <v>40</v>
      </c>
      <c r="E394" t="inlineStr">
        <is>
          <t>DIALOG</t>
        </is>
      </c>
      <c r="F394">
        <f>IF(ISERROR(VLOOKUP(Transaktionen[[#This Row],[Transaktionen]],BTT[Verwendete Transaktion (Pflichtauswahl)],1,FALSE)),"nein","ja")</f>
        <v/>
      </c>
    </row>
    <row r="395">
      <c r="A395" t="inlineStr">
        <is>
          <t>/HOAG/O_DATAKON</t>
        </is>
      </c>
      <c r="B395" t="inlineStr">
        <is>
          <t>Datenkontext</t>
        </is>
      </c>
      <c r="C395" t="inlineStr">
        <is>
          <t>FI</t>
        </is>
      </c>
      <c r="D395" s="5" t="n">
        <v>715</v>
      </c>
      <c r="E395" t="inlineStr">
        <is>
          <t>DIALOG</t>
        </is>
      </c>
      <c r="F395">
        <f>IF(ISERROR(VLOOKUP(Transaktionen[[#This Row],[Transaktionen]],BTT[Verwendete Transaktion (Pflichtauswahl)],1,FALSE)),"nein","ja")</f>
        <v/>
      </c>
    </row>
    <row r="396">
      <c r="A396" t="inlineStr">
        <is>
          <t>/HOAG/O_EINSTELLUNG</t>
        </is>
      </c>
      <c r="B396" t="inlineStr">
        <is>
          <t>Einstellungen</t>
        </is>
      </c>
      <c r="C396" t="inlineStr">
        <is>
          <t>FI</t>
        </is>
      </c>
      <c r="D396" s="5" t="n">
        <v>62</v>
      </c>
      <c r="E396" t="inlineStr">
        <is>
          <t>DIALOG</t>
        </is>
      </c>
      <c r="F396">
        <f>IF(ISERROR(VLOOKUP(Transaktionen[[#This Row],[Transaktionen]],BTT[Verwendete Transaktion (Pflichtauswahl)],1,FALSE)),"nein","ja")</f>
        <v/>
      </c>
    </row>
    <row r="397">
      <c r="A397" t="inlineStr">
        <is>
          <t>/HOAG/O_FELDKAT</t>
        </is>
      </c>
      <c r="B397" t="inlineStr">
        <is>
          <t>ASM: Feldkatalog</t>
        </is>
      </c>
      <c r="C397" t="inlineStr">
        <is>
          <t>FI</t>
        </is>
      </c>
      <c r="D397" s="5" t="inlineStr"/>
      <c r="E397" t="inlineStr"/>
      <c r="F397">
        <f>IF(ISERROR(VLOOKUP(Transaktionen[[#This Row],[Transaktionen]],BTT[Verwendete Transaktion (Pflichtauswahl)],1,FALSE)),"nein","ja")</f>
        <v/>
      </c>
      <c r="G397" t="inlineStr">
        <is>
          <t>in neuester Auswertung von Steffen nicht mehr vorhanden</t>
        </is>
      </c>
    </row>
    <row r="398">
      <c r="A398" t="inlineStr">
        <is>
          <t>/HOAG/O_FLD_DOPPELPR</t>
        </is>
      </c>
      <c r="B398" t="inlineStr">
        <is>
          <t>Felder für Prüfung auf dopp. Import</t>
        </is>
      </c>
      <c r="C398" t="inlineStr">
        <is>
          <t>FI</t>
        </is>
      </c>
      <c r="D398" s="5" t="n">
        <v>108</v>
      </c>
      <c r="E398" t="inlineStr">
        <is>
          <t>DIALOG</t>
        </is>
      </c>
      <c r="F398">
        <f>IF(ISERROR(VLOOKUP(Transaktionen[[#This Row],[Transaktionen]],BTT[Verwendete Transaktion (Pflichtauswahl)],1,FALSE)),"nein","ja")</f>
        <v/>
      </c>
    </row>
    <row r="399">
      <c r="A399" t="inlineStr">
        <is>
          <t>/HOAG/O_FORMATE</t>
        </is>
      </c>
      <c r="B399" t="inlineStr">
        <is>
          <t>ASM: Formate</t>
        </is>
      </c>
      <c r="C399" t="inlineStr">
        <is>
          <t>FI</t>
        </is>
      </c>
      <c r="D399" s="5" t="n">
        <v>243</v>
      </c>
      <c r="E399" t="inlineStr">
        <is>
          <t>DIALOG</t>
        </is>
      </c>
      <c r="F399">
        <f>IF(ISERROR(VLOOKUP(Transaktionen[[#This Row],[Transaktionen]],BTT[Verwendete Transaktion (Pflichtauswahl)],1,FALSE)),"nein","ja")</f>
        <v/>
      </c>
    </row>
    <row r="400">
      <c r="A400" t="inlineStr">
        <is>
          <t>/HOAG/O_HERKUNFT</t>
        </is>
      </c>
      <c r="B400" t="inlineStr">
        <is>
          <t>ASM: Herkunft</t>
        </is>
      </c>
      <c r="C400" t="inlineStr">
        <is>
          <t>FI</t>
        </is>
      </c>
      <c r="D400" s="5" t="n">
        <v>525</v>
      </c>
      <c r="E400" t="inlineStr">
        <is>
          <t>DIALOG</t>
        </is>
      </c>
      <c r="F400">
        <f>IF(ISERROR(VLOOKUP(Transaktionen[[#This Row],[Transaktionen]],BTT[Verwendete Transaktion (Pflichtauswahl)],1,FALSE)),"nein","ja")</f>
        <v/>
      </c>
    </row>
    <row r="401">
      <c r="A401" t="inlineStr">
        <is>
          <t>/HOAG/O_IMPORT</t>
        </is>
      </c>
      <c r="B401" t="inlineStr">
        <is>
          <t>Transaktion für ASM Datenimport</t>
        </is>
      </c>
      <c r="C401" t="inlineStr">
        <is>
          <t>FI</t>
        </is>
      </c>
      <c r="D401" s="5" t="n">
        <v>43</v>
      </c>
      <c r="E401" t="inlineStr">
        <is>
          <t>DIALOG</t>
        </is>
      </c>
      <c r="F401">
        <f>IF(ISERROR(VLOOKUP(Transaktionen[[#This Row],[Transaktionen]],BTT[Verwendete Transaktion (Pflichtauswahl)],1,FALSE)),"nein","ja")</f>
        <v/>
      </c>
    </row>
    <row r="402">
      <c r="A402" t="inlineStr">
        <is>
          <t>/HOAG/O_INITASM</t>
        </is>
      </c>
      <c r="B402" t="inlineStr">
        <is>
          <t>Initialisierung ASM</t>
        </is>
      </c>
      <c r="C402" t="inlineStr">
        <is>
          <t>FI</t>
        </is>
      </c>
      <c r="D402" s="5" t="n">
        <v>18</v>
      </c>
      <c r="E402" t="inlineStr">
        <is>
          <t>DIALOG</t>
        </is>
      </c>
      <c r="F402">
        <f>IF(ISERROR(VLOOKUP(Transaktionen[[#This Row],[Transaktionen]],BTT[Verwendete Transaktion (Pflichtauswahl)],1,FALSE)),"nein","ja")</f>
        <v/>
      </c>
    </row>
    <row r="403">
      <c r="A403" t="inlineStr">
        <is>
          <t>/HOAG/O_INITPROTOKOL</t>
        </is>
      </c>
      <c r="B403" t="inlineStr">
        <is>
          <t>Protokoll: Initialisierung</t>
        </is>
      </c>
      <c r="C403" t="inlineStr">
        <is>
          <t>FI</t>
        </is>
      </c>
      <c r="D403" s="5" t="inlineStr"/>
      <c r="E403" t="inlineStr"/>
      <c r="F403">
        <f>IF(ISERROR(VLOOKUP(Transaktionen[[#This Row],[Transaktionen]],BTT[Verwendete Transaktion (Pflichtauswahl)],1,FALSE)),"nein","ja")</f>
        <v/>
      </c>
      <c r="G403" t="inlineStr">
        <is>
          <t>in neuester Auswertung von Steffen nicht mehr vorhanden</t>
        </is>
      </c>
    </row>
    <row r="404">
      <c r="A404" t="inlineStr">
        <is>
          <t>/HOAG/O_KA_SALDEN_NE</t>
        </is>
      </c>
      <c r="B404" t="inlineStr">
        <is>
          <t>Neuberechnung Buchungs-/Valutasalden</t>
        </is>
      </c>
      <c r="C404" t="inlineStr">
        <is>
          <t>FI</t>
        </is>
      </c>
      <c r="D404" s="5" t="inlineStr"/>
      <c r="E404" t="inlineStr"/>
      <c r="F404">
        <f>IF(ISERROR(VLOOKUP(Transaktionen[[#This Row],[Transaktionen]],BTT[Verwendete Transaktion (Pflichtauswahl)],1,FALSE)),"nein","ja")</f>
        <v/>
      </c>
      <c r="G404" t="inlineStr">
        <is>
          <t>in neuester Auswertung von Steffen nicht mehr vorhanden</t>
        </is>
      </c>
    </row>
    <row r="405">
      <c r="A405" t="inlineStr">
        <is>
          <t>/HOAG/O_KONTO_GRUPPE</t>
        </is>
      </c>
      <c r="B405" t="inlineStr">
        <is>
          <t>Kontogruppen</t>
        </is>
      </c>
      <c r="C405" t="inlineStr">
        <is>
          <t>FI</t>
        </is>
      </c>
      <c r="D405" s="5" t="n">
        <v>4574</v>
      </c>
      <c r="E405" t="inlineStr">
        <is>
          <t>DIALOG</t>
        </is>
      </c>
      <c r="F405">
        <f>IF(ISERROR(VLOOKUP(Transaktionen[[#This Row],[Transaktionen]],BTT[Verwendete Transaktion (Pflichtauswahl)],1,FALSE)),"nein","ja")</f>
        <v/>
      </c>
    </row>
    <row r="406">
      <c r="A406" t="inlineStr">
        <is>
          <t>/HOAG/O_KONTOUEBER</t>
        </is>
      </c>
      <c r="B406" t="inlineStr">
        <is>
          <t>Kontoauszugsübersicht</t>
        </is>
      </c>
      <c r="C406" t="inlineStr">
        <is>
          <t>FI</t>
        </is>
      </c>
      <c r="D406" s="5" t="n">
        <v>30</v>
      </c>
      <c r="E406" t="inlineStr">
        <is>
          <t>DIALOG</t>
        </is>
      </c>
      <c r="F406">
        <f>IF(ISERROR(VLOOKUP(Transaktionen[[#This Row],[Transaktionen]],BTT[Verwendete Transaktion (Pflichtauswahl)],1,FALSE)),"nein","ja")</f>
        <v/>
      </c>
    </row>
    <row r="407">
      <c r="A407" t="inlineStr">
        <is>
          <t>/HOAG/O_KONTOUEBER_A</t>
        </is>
      </c>
      <c r="B407" t="inlineStr">
        <is>
          <t>Übersicht Bewegungsdaten</t>
        </is>
      </c>
      <c r="C407" t="inlineStr">
        <is>
          <t>FI</t>
        </is>
      </c>
      <c r="D407" s="5" t="n">
        <v>9562</v>
      </c>
      <c r="E407" t="inlineStr">
        <is>
          <t>DIALOG</t>
        </is>
      </c>
      <c r="F407">
        <f>IF(ISERROR(VLOOKUP(Transaktionen[[#This Row],[Transaktionen]],BTT[Verwendete Transaktion (Pflichtauswahl)],1,FALSE)),"nein","ja")</f>
        <v/>
      </c>
    </row>
    <row r="408">
      <c r="A408" t="inlineStr">
        <is>
          <t>/HOAG/O_KTOAUSZ_ALNR</t>
        </is>
      </c>
      <c r="B408" t="inlineStr">
        <is>
          <t>Absprung mit Auszug-LFNR</t>
        </is>
      </c>
      <c r="C408" t="inlineStr">
        <is>
          <t>FI</t>
        </is>
      </c>
      <c r="D408" s="5" t="inlineStr"/>
      <c r="E408" t="inlineStr"/>
      <c r="F408">
        <f>IF(ISERROR(VLOOKUP(Transaktionen[[#This Row],[Transaktionen]],BTT[Verwendete Transaktion (Pflichtauswahl)],1,FALSE)),"nein","ja")</f>
        <v/>
      </c>
      <c r="G408" t="inlineStr">
        <is>
          <t>in neuester Auswertung von Steffen nicht mehr vorhanden</t>
        </is>
      </c>
    </row>
    <row r="409">
      <c r="A409" t="inlineStr">
        <is>
          <t>/HOAG/O_KTOAUSZ_ANZ</t>
        </is>
      </c>
      <c r="B409" t="inlineStr">
        <is>
          <t>Anzeige von Kontoauszügen</t>
        </is>
      </c>
      <c r="C409" t="inlineStr">
        <is>
          <t>FI</t>
        </is>
      </c>
      <c r="D409" s="5" t="n">
        <v>374342</v>
      </c>
      <c r="E409" t="inlineStr">
        <is>
          <t>DIALOG</t>
        </is>
      </c>
      <c r="F409">
        <f>IF(ISERROR(VLOOKUP(Transaktionen[[#This Row],[Transaktionen]],BTT[Verwendete Transaktion (Pflichtauswahl)],1,FALSE)),"nein","ja")</f>
        <v/>
      </c>
    </row>
    <row r="410">
      <c r="A410" t="inlineStr">
        <is>
          <t>/HOAG/O_META_RECH</t>
        </is>
      </c>
      <c r="B410" t="inlineStr">
        <is>
          <t>Meta-Recherche</t>
        </is>
      </c>
      <c r="C410" t="inlineStr">
        <is>
          <t>FI</t>
        </is>
      </c>
      <c r="D410" s="5" t="n">
        <v>36</v>
      </c>
      <c r="E410" t="inlineStr"/>
      <c r="F410">
        <f>IF(ISERROR(VLOOKUP(Transaktionen[[#This Row],[Transaktionen]],BTT[Verwendete Transaktion (Pflichtauswahl)],1,FALSE)),"nein","ja")</f>
        <v/>
      </c>
    </row>
    <row r="411">
      <c r="A411" t="inlineStr">
        <is>
          <t>/HOAG/O_PROT</t>
        </is>
      </c>
      <c r="B411" t="inlineStr">
        <is>
          <t>ASM: Protokollanzeige</t>
        </is>
      </c>
      <c r="C411" t="inlineStr">
        <is>
          <t>FI</t>
        </is>
      </c>
      <c r="D411" s="5" t="n">
        <v>2499</v>
      </c>
      <c r="E411" t="inlineStr">
        <is>
          <t>DIALOG</t>
        </is>
      </c>
      <c r="F411">
        <f>IF(ISERROR(VLOOKUP(Transaktionen[[#This Row],[Transaktionen]],BTT[Verwendete Transaktion (Pflichtauswahl)],1,FALSE)),"nein","ja")</f>
        <v/>
      </c>
    </row>
    <row r="412">
      <c r="A412" t="inlineStr">
        <is>
          <t>/HOAG/O_PVER</t>
        </is>
      </c>
      <c r="B412" t="inlineStr">
        <is>
          <t>ASM: Profilverarbeitung</t>
        </is>
      </c>
      <c r="C412" t="inlineStr">
        <is>
          <t>FI</t>
        </is>
      </c>
      <c r="D412" s="5" t="n">
        <v>2753</v>
      </c>
      <c r="E412" t="inlineStr">
        <is>
          <t>DIALOG</t>
        </is>
      </c>
      <c r="F412">
        <f>IF(ISERROR(VLOOKUP(Transaktionen[[#This Row],[Transaktionen]],BTT[Verwendete Transaktion (Pflichtauswahl)],1,FALSE)),"nein","ja")</f>
        <v/>
      </c>
    </row>
    <row r="413">
      <c r="A413" t="inlineStr">
        <is>
          <t>/HOAG/O_SALDEN_ANZ</t>
        </is>
      </c>
      <c r="B413" t="inlineStr">
        <is>
          <t>Saldenreport</t>
        </is>
      </c>
      <c r="C413" t="inlineStr">
        <is>
          <t>FI</t>
        </is>
      </c>
      <c r="D413" s="5" t="n">
        <v>24</v>
      </c>
      <c r="E413" t="inlineStr">
        <is>
          <t>DIALOG</t>
        </is>
      </c>
      <c r="F413">
        <f>IF(ISERROR(VLOOKUP(Transaktionen[[#This Row],[Transaktionen]],BTT[Verwendete Transaktion (Pflichtauswahl)],1,FALSE)),"nein","ja")</f>
        <v/>
      </c>
    </row>
    <row r="414">
      <c r="A414" t="inlineStr">
        <is>
          <t>/HOAG/O_SD_KONTO</t>
        </is>
      </c>
      <c r="B414" t="inlineStr">
        <is>
          <t>Konto Stammdaten</t>
        </is>
      </c>
      <c r="C414" t="inlineStr">
        <is>
          <t>FI</t>
        </is>
      </c>
      <c r="D414" s="5" t="n">
        <v>2447</v>
      </c>
      <c r="E414" t="inlineStr">
        <is>
          <t>DIALOG</t>
        </is>
      </c>
      <c r="F414">
        <f>IF(ISERROR(VLOOKUP(Transaktionen[[#This Row],[Transaktionen]],BTT[Verwendete Transaktion (Pflichtauswahl)],1,FALSE)),"nein","ja")</f>
        <v/>
      </c>
    </row>
    <row r="415">
      <c r="A415" t="inlineStr">
        <is>
          <t>/HOAG/O_SYNCHRONISAT</t>
        </is>
      </c>
      <c r="B415" t="inlineStr">
        <is>
          <t>Synchronisierung der FS MasterData</t>
        </is>
      </c>
      <c r="C415" t="inlineStr">
        <is>
          <t>FI</t>
        </is>
      </c>
      <c r="D415" s="5" t="n">
        <v>68</v>
      </c>
      <c r="E415" t="inlineStr">
        <is>
          <t>DIALOG</t>
        </is>
      </c>
      <c r="F415">
        <f>IF(ISERROR(VLOOKUP(Transaktionen[[#This Row],[Transaktionen]],BTT[Verwendete Transaktion (Pflichtauswahl)],1,FALSE)),"nein","ja")</f>
        <v/>
      </c>
    </row>
    <row r="416">
      <c r="A416" t="inlineStr">
        <is>
          <t>/HOAG/O_UMSATZ_RECHE</t>
        </is>
      </c>
      <c r="B416" t="inlineStr">
        <is>
          <t>Recherche Kontoumsätze</t>
        </is>
      </c>
      <c r="C416" t="inlineStr">
        <is>
          <t>FI</t>
        </is>
      </c>
      <c r="D416" s="5" t="n">
        <v>75</v>
      </c>
      <c r="E416" t="inlineStr">
        <is>
          <t>DIALOG</t>
        </is>
      </c>
      <c r="F416">
        <f>IF(ISERROR(VLOOKUP(Transaktionen[[#This Row],[Transaktionen]],BTT[Verwendete Transaktion (Pflichtauswahl)],1,FALSE)),"nein","ja")</f>
        <v/>
      </c>
    </row>
    <row r="417">
      <c r="A417" t="inlineStr">
        <is>
          <t>/HOAG/O_VERABFUNKT</t>
        </is>
      </c>
      <c r="B417" t="inlineStr">
        <is>
          <t>Verarbeitungsfunktion</t>
        </is>
      </c>
      <c r="C417" t="inlineStr">
        <is>
          <t>FI</t>
        </is>
      </c>
      <c r="D417" s="5" t="n">
        <v>15317</v>
      </c>
      <c r="E417" t="inlineStr">
        <is>
          <t>DIALOG</t>
        </is>
      </c>
      <c r="F417">
        <f>IF(ISERROR(VLOOKUP(Transaktionen[[#This Row],[Transaktionen]],BTT[Verwendete Transaktion (Pflichtauswahl)],1,FALSE)),"nein","ja")</f>
        <v/>
      </c>
    </row>
    <row r="418">
      <c r="A418" t="inlineStr">
        <is>
          <t>/HOAG/O_VERABFUNKT_D</t>
        </is>
      </c>
      <c r="B418" t="inlineStr">
        <is>
          <t>Verarbeitungsfunktion</t>
        </is>
      </c>
      <c r="C418" t="inlineStr">
        <is>
          <t>FI</t>
        </is>
      </c>
      <c r="D418" s="5" t="n">
        <v>758</v>
      </c>
      <c r="E418" t="inlineStr">
        <is>
          <t>DIALOG</t>
        </is>
      </c>
      <c r="F418">
        <f>IF(ISERROR(VLOOKUP(Transaktionen[[#This Row],[Transaktionen]],BTT[Verwendete Transaktion (Pflichtauswahl)],1,FALSE)),"nein","ja")</f>
        <v/>
      </c>
    </row>
    <row r="419">
      <c r="A419" t="inlineStr">
        <is>
          <t>/HOAG/O_VERPROFIL</t>
        </is>
      </c>
      <c r="B419" t="inlineStr">
        <is>
          <t>Verarbeitungsprofil</t>
        </is>
      </c>
      <c r="C419" t="inlineStr">
        <is>
          <t>FI</t>
        </is>
      </c>
      <c r="D419" s="5" t="n">
        <v>36</v>
      </c>
      <c r="E419" t="inlineStr">
        <is>
          <t>DIALOG</t>
        </is>
      </c>
      <c r="F419">
        <f>IF(ISERROR(VLOOKUP(Transaktionen[[#This Row],[Transaktionen]],BTT[Verwendete Transaktion (Pflichtauswahl)],1,FALSE)),"nein","ja")</f>
        <v/>
      </c>
    </row>
    <row r="420">
      <c r="A420" t="inlineStr">
        <is>
          <t>/HOAG/O_VERSION</t>
        </is>
      </c>
      <c r="B420" t="inlineStr">
        <is>
          <t>ASM Versionsanzeige</t>
        </is>
      </c>
      <c r="C420" t="inlineStr">
        <is>
          <t>FI</t>
        </is>
      </c>
      <c r="D420" s="5" t="n">
        <v>92</v>
      </c>
      <c r="E420" t="inlineStr">
        <is>
          <t>DIALOG</t>
        </is>
      </c>
      <c r="F420">
        <f>IF(ISERROR(VLOOKUP(Transaktionen[[#This Row],[Transaktionen]],BTT[Verwendete Transaktion (Pflichtauswahl)],1,FALSE)),"nein","ja")</f>
        <v/>
      </c>
    </row>
    <row r="421">
      <c r="A421" t="inlineStr">
        <is>
          <t>/HOAG/P_AART_EBICS</t>
        </is>
      </c>
      <c r="B421" t="inlineStr">
        <is>
          <t>EBICS 3.0-Parameter zu Auftragsart</t>
        </is>
      </c>
      <c r="C421" t="inlineStr">
        <is>
          <t>FI</t>
        </is>
      </c>
      <c r="D421" s="5" t="n">
        <v>160</v>
      </c>
      <c r="E421" t="inlineStr">
        <is>
          <t>DIALOG</t>
        </is>
      </c>
      <c r="F421">
        <f>IF(ISERROR(VLOOKUP(Transaktionen[[#This Row],[Transaktionen]],BTT[Verwendete Transaktion (Pflichtauswahl)],1,FALSE)),"nein","ja")</f>
        <v/>
      </c>
    </row>
    <row r="422">
      <c r="A422" t="inlineStr">
        <is>
          <t>/HOAG/P_AINITZVK</t>
        </is>
      </c>
      <c r="B422" t="inlineStr">
        <is>
          <t>Initialisierung Payment Management</t>
        </is>
      </c>
      <c r="C422" t="inlineStr">
        <is>
          <t>FI</t>
        </is>
      </c>
      <c r="D422" s="5" t="n">
        <v>18</v>
      </c>
      <c r="E422" t="inlineStr">
        <is>
          <t>DIALOG</t>
        </is>
      </c>
      <c r="F422">
        <f>IF(ISERROR(VLOOKUP(Transaktionen[[#This Row],[Transaktionen]],BTT[Verwendete Transaktion (Pflichtauswahl)],1,FALSE)),"nein","ja")</f>
        <v/>
      </c>
    </row>
    <row r="423">
      <c r="A423" t="inlineStr">
        <is>
          <t>/HOAG/P_ANWENDUNG</t>
        </is>
      </c>
      <c r="B423" t="inlineStr">
        <is>
          <t>Anwendungen</t>
        </is>
      </c>
      <c r="C423" t="inlineStr">
        <is>
          <t>FI</t>
        </is>
      </c>
      <c r="D423" s="5" t="n">
        <v>63</v>
      </c>
      <c r="E423" t="inlineStr"/>
      <c r="F423">
        <f>IF(ISERROR(VLOOKUP(Transaktionen[[#This Row],[Transaktionen]],BTT[Verwendete Transaktion (Pflichtauswahl)],1,FALSE)),"nein","ja")</f>
        <v/>
      </c>
    </row>
    <row r="424">
      <c r="A424" t="inlineStr">
        <is>
          <t>/HOAG/P_ATRANSPORT</t>
        </is>
      </c>
      <c r="B424" t="inlineStr">
        <is>
          <t>Stammdaten Transport</t>
        </is>
      </c>
      <c r="C424" t="inlineStr">
        <is>
          <t>FI</t>
        </is>
      </c>
      <c r="D424" s="5" t="n">
        <v>8</v>
      </c>
      <c r="E424" t="inlineStr">
        <is>
          <t>DIALOG</t>
        </is>
      </c>
      <c r="F424">
        <f>IF(ISERROR(VLOOKUP(Transaktionen[[#This Row],[Transaktionen]],BTT[Verwendete Transaktion (Pflichtauswahl)],1,FALSE)),"nein","ja")</f>
        <v/>
      </c>
    </row>
    <row r="425">
      <c r="A425" t="inlineStr">
        <is>
          <t>/HOAG/P_AUFTRAGSART</t>
        </is>
      </c>
      <c r="B425" t="inlineStr">
        <is>
          <t>Auftragsarten</t>
        </is>
      </c>
      <c r="C425" t="inlineStr">
        <is>
          <t>FI</t>
        </is>
      </c>
      <c r="D425" s="5" t="n">
        <v>923</v>
      </c>
      <c r="E425" t="inlineStr">
        <is>
          <t>DIALOG</t>
        </is>
      </c>
      <c r="F425">
        <f>IF(ISERROR(VLOOKUP(Transaktionen[[#This Row],[Transaktionen]],BTT[Verwendete Transaktion (Pflichtauswahl)],1,FALSE)),"nein","ja")</f>
        <v/>
      </c>
    </row>
    <row r="426">
      <c r="A426" t="inlineStr">
        <is>
          <t>/HOAG/P_AUSZUG_MIGR</t>
        </is>
      </c>
      <c r="B426" t="inlineStr">
        <is>
          <t>Auszug / Umsatz Migration ASM</t>
        </is>
      </c>
      <c r="C426" t="inlineStr">
        <is>
          <t>FI</t>
        </is>
      </c>
      <c r="D426" s="5" t="inlineStr"/>
      <c r="E426" t="inlineStr"/>
      <c r="F426">
        <f>IF(ISERROR(VLOOKUP(Transaktionen[[#This Row],[Transaktionen]],BTT[Verwendete Transaktion (Pflichtauswahl)],1,FALSE)),"nein","ja")</f>
        <v/>
      </c>
      <c r="G426" t="inlineStr">
        <is>
          <t>in neuester Auswertung von Steffen nicht mehr vorhanden</t>
        </is>
      </c>
    </row>
    <row r="427">
      <c r="A427" t="inlineStr">
        <is>
          <t>/HOAG/P_AZAHLFMT</t>
        </is>
      </c>
      <c r="B427" t="inlineStr">
        <is>
          <t>Zahlformat</t>
        </is>
      </c>
      <c r="C427" t="inlineStr">
        <is>
          <t>FI</t>
        </is>
      </c>
      <c r="D427" s="5" t="inlineStr"/>
      <c r="E427" t="inlineStr"/>
      <c r="F427">
        <f>IF(ISERROR(VLOOKUP(Transaktionen[[#This Row],[Transaktionen]],BTT[Verwendete Transaktion (Pflichtauswahl)],1,FALSE)),"nein","ja")</f>
        <v/>
      </c>
      <c r="G427" t="inlineStr">
        <is>
          <t>in neuester Auswertung von Steffen nicht mehr vorhanden</t>
        </is>
      </c>
    </row>
    <row r="428">
      <c r="A428" t="inlineStr">
        <is>
          <t>/HOAG/P_BANK_OFFTIME</t>
        </is>
      </c>
      <c r="B428" t="inlineStr">
        <is>
          <t>Banken Cut-Off Zeiten</t>
        </is>
      </c>
      <c r="C428" t="inlineStr">
        <is>
          <t>FI</t>
        </is>
      </c>
      <c r="D428" s="5" t="n">
        <v>30</v>
      </c>
      <c r="E428" t="inlineStr">
        <is>
          <t>DIALOG</t>
        </is>
      </c>
      <c r="F428">
        <f>IF(ISERROR(VLOOKUP(Transaktionen[[#This Row],[Transaktionen]],BTT[Verwendete Transaktion (Pflichtauswahl)],1,FALSE)),"nein","ja")</f>
        <v/>
      </c>
    </row>
    <row r="429">
      <c r="A429" t="inlineStr">
        <is>
          <t>/HOAG/P_BANKSTAT</t>
        </is>
      </c>
      <c r="B429" t="inlineStr">
        <is>
          <t>Zahlungsverkehr Statistik</t>
        </is>
      </c>
      <c r="C429" t="inlineStr">
        <is>
          <t>FI</t>
        </is>
      </c>
      <c r="D429" s="5" t="n">
        <v>245</v>
      </c>
      <c r="E429" t="inlineStr">
        <is>
          <t>DIALOG</t>
        </is>
      </c>
      <c r="F429">
        <f>IF(ISERROR(VLOOKUP(Transaktionen[[#This Row],[Transaktionen]],BTT[Verwendete Transaktion (Pflichtauswahl)],1,FALSE)),"nein","ja")</f>
        <v/>
      </c>
    </row>
    <row r="430">
      <c r="A430" t="inlineStr">
        <is>
          <t>/HOAG/P_BANKUSER</t>
        </is>
      </c>
      <c r="B430" t="inlineStr">
        <is>
          <t>Bankbenutzer</t>
        </is>
      </c>
      <c r="C430" t="inlineStr">
        <is>
          <t>FI</t>
        </is>
      </c>
      <c r="D430" s="5" t="n">
        <v>79</v>
      </c>
      <c r="E430" t="inlineStr">
        <is>
          <t>DIALOG</t>
        </is>
      </c>
      <c r="F430">
        <f>IF(ISERROR(VLOOKUP(Transaktionen[[#This Row],[Transaktionen]],BTT[Verwendete Transaktion (Pflichtauswahl)],1,FALSE)),"nein","ja")</f>
        <v/>
      </c>
    </row>
    <row r="431">
      <c r="A431" t="inlineStr">
        <is>
          <t>/HOAG/P_BANKUSER_ZU</t>
        </is>
      </c>
      <c r="B431" t="inlineStr">
        <is>
          <t>Übersicht Zuordnung Bankbenutzer</t>
        </is>
      </c>
      <c r="C431" t="inlineStr">
        <is>
          <t>FI</t>
        </is>
      </c>
      <c r="D431" s="5" t="n">
        <v>396</v>
      </c>
      <c r="E431" t="inlineStr">
        <is>
          <t>DIALOG</t>
        </is>
      </c>
      <c r="F431">
        <f>IF(ISERROR(VLOOKUP(Transaktionen[[#This Row],[Transaktionen]],BTT[Verwendete Transaktion (Pflichtauswahl)],1,FALSE)),"nein","ja")</f>
        <v/>
      </c>
    </row>
    <row r="432">
      <c r="A432" t="inlineStr">
        <is>
          <t>/HOAG/P_BANKUSR2SAP</t>
        </is>
      </c>
      <c r="B432" t="inlineStr">
        <is>
          <t>Zuordnung SAP Benutzer Bankbenutzer</t>
        </is>
      </c>
      <c r="C432" t="inlineStr">
        <is>
          <t>FI</t>
        </is>
      </c>
      <c r="D432" s="5" t="n">
        <v>12981</v>
      </c>
      <c r="E432" t="inlineStr">
        <is>
          <t>DIALOG</t>
        </is>
      </c>
      <c r="F432">
        <f>IF(ISERROR(VLOOKUP(Transaktionen[[#This Row],[Transaktionen]],BTT[Verwendete Transaktion (Pflichtauswahl)],1,FALSE)),"nein","ja")</f>
        <v/>
      </c>
    </row>
    <row r="433">
      <c r="A433" t="inlineStr">
        <is>
          <t>/HOAG/P_BANKZK</t>
        </is>
      </c>
      <c r="B433" t="inlineStr">
        <is>
          <t>Bankzugangsdaten</t>
        </is>
      </c>
      <c r="C433" t="inlineStr">
        <is>
          <t>FI</t>
        </is>
      </c>
      <c r="D433" s="5" t="n">
        <v>21950</v>
      </c>
      <c r="E433" t="inlineStr">
        <is>
          <t>DIALOG</t>
        </is>
      </c>
      <c r="F433">
        <f>IF(ISERROR(VLOOKUP(Transaktionen[[#This Row],[Transaktionen]],BTT[Verwendete Transaktion (Pflichtauswahl)],1,FALSE)),"nein","ja")</f>
        <v/>
      </c>
    </row>
    <row r="434">
      <c r="A434" t="inlineStr">
        <is>
          <t>/HOAG/P_BEREINIGUNG</t>
        </is>
      </c>
      <c r="B434" t="inlineStr">
        <is>
          <t>Bereinigung</t>
        </is>
      </c>
      <c r="C434" t="inlineStr">
        <is>
          <t>FI</t>
        </is>
      </c>
      <c r="D434" s="5" t="n">
        <v>4600</v>
      </c>
      <c r="E434" t="inlineStr"/>
      <c r="F434">
        <f>IF(ISERROR(VLOOKUP(Transaktionen[[#This Row],[Transaktionen]],BTT[Verwendete Transaktion (Pflichtauswahl)],1,FALSE)),"nein","ja")</f>
        <v/>
      </c>
    </row>
    <row r="435">
      <c r="A435" t="inlineStr">
        <is>
          <t>/HOAG/P_BLART</t>
        </is>
      </c>
      <c r="B435" t="inlineStr">
        <is>
          <t>Zuord. Med.-Belegarten/Buchungssch.</t>
        </is>
      </c>
      <c r="C435" t="inlineStr">
        <is>
          <t>FI</t>
        </is>
      </c>
      <c r="D435" s="5" t="n">
        <v>30</v>
      </c>
      <c r="E435" t="inlineStr"/>
      <c r="F435">
        <f>IF(ISERROR(VLOOKUP(Transaktionen[[#This Row],[Transaktionen]],BTT[Verwendete Transaktion (Pflichtauswahl)],1,FALSE)),"nein","ja")</f>
        <v/>
      </c>
    </row>
    <row r="436">
      <c r="A436" t="inlineStr">
        <is>
          <t>/HOAG/P_BO_APPR_TASK</t>
        </is>
      </c>
      <c r="B436" t="inlineStr">
        <is>
          <t>Zuordnung BO / Freigabeaufgaben</t>
        </is>
      </c>
      <c r="C436" t="inlineStr">
        <is>
          <t>FI</t>
        </is>
      </c>
      <c r="D436" s="5" t="n">
        <v>12</v>
      </c>
      <c r="E436" t="inlineStr">
        <is>
          <t>DIALOG</t>
        </is>
      </c>
      <c r="F436">
        <f>IF(ISERROR(VLOOKUP(Transaktionen[[#This Row],[Transaktionen]],BTT[Verwendete Transaktion (Pflichtauswahl)],1,FALSE)),"nein","ja")</f>
        <v/>
      </c>
    </row>
    <row r="437">
      <c r="A437" t="inlineStr">
        <is>
          <t>/HOAG/P_BUCHEN</t>
        </is>
      </c>
      <c r="B437" t="inlineStr">
        <is>
          <t>Buchungen erstellen</t>
        </is>
      </c>
      <c r="C437" t="inlineStr">
        <is>
          <t>FI</t>
        </is>
      </c>
      <c r="D437" s="5" t="n">
        <v>32</v>
      </c>
      <c r="E437" t="inlineStr">
        <is>
          <t>DIALOG</t>
        </is>
      </c>
      <c r="F437">
        <f>IF(ISERROR(VLOOKUP(Transaktionen[[#This Row],[Transaktionen]],BTT[Verwendete Transaktion (Pflichtauswahl)],1,FALSE)),"nein","ja")</f>
        <v/>
      </c>
    </row>
    <row r="438">
      <c r="A438" t="inlineStr">
        <is>
          <t>/HOAG/P_BUCHJOURNAL</t>
        </is>
      </c>
      <c r="B438" t="inlineStr">
        <is>
          <t>Payments: Buchungsjournal</t>
        </is>
      </c>
      <c r="C438" t="inlineStr">
        <is>
          <t>FI</t>
        </is>
      </c>
      <c r="D438" s="5" t="n">
        <v>18</v>
      </c>
      <c r="E438" t="inlineStr"/>
      <c r="F438">
        <f>IF(ISERROR(VLOOKUP(Transaktionen[[#This Row],[Transaktionen]],BTT[Verwendete Transaktion (Pflichtauswahl)],1,FALSE)),"nein","ja")</f>
        <v/>
      </c>
    </row>
    <row r="439">
      <c r="A439" t="inlineStr">
        <is>
          <t>/HOAG/P_CBR_A</t>
        </is>
      </c>
      <c r="B439" t="inlineStr">
        <is>
          <t>CBR Ableitung</t>
        </is>
      </c>
      <c r="C439" t="inlineStr">
        <is>
          <t>FI</t>
        </is>
      </c>
      <c r="D439" s="5" t="n">
        <v>670</v>
      </c>
      <c r="E439" t="inlineStr">
        <is>
          <t>DIALOG</t>
        </is>
      </c>
      <c r="F439">
        <f>IF(ISERROR(VLOOKUP(Transaktionen[[#This Row],[Transaktionen]],BTT[Verwendete Transaktion (Pflichtauswahl)],1,FALSE)),"nein","ja")</f>
        <v/>
      </c>
    </row>
    <row r="440">
      <c r="A440" t="inlineStr">
        <is>
          <t>/HOAG/P_CBR_ADRS</t>
        </is>
      </c>
      <c r="B440" t="inlineStr">
        <is>
          <t>Transaktion für CBR-Adressdaten</t>
        </is>
      </c>
      <c r="C440" t="inlineStr">
        <is>
          <t>FI</t>
        </is>
      </c>
      <c r="D440" s="5" t="n">
        <v>90</v>
      </c>
      <c r="E440" t="inlineStr">
        <is>
          <t>DIALOG</t>
        </is>
      </c>
      <c r="F440">
        <f>IF(ISERROR(VLOOKUP(Transaktionen[[#This Row],[Transaktionen]],BTT[Verwendete Transaktion (Pflichtauswahl)],1,FALSE)),"nein","ja")</f>
        <v/>
      </c>
    </row>
    <row r="441">
      <c r="A441" t="inlineStr">
        <is>
          <t>/HOAG/P_CBR_BEARBEIT</t>
        </is>
      </c>
      <c r="B441" t="inlineStr">
        <is>
          <t>Central Bank Reporting - Bearbeitung</t>
        </is>
      </c>
      <c r="C441" t="inlineStr">
        <is>
          <t>FI</t>
        </is>
      </c>
      <c r="D441" s="5" t="n">
        <v>23088</v>
      </c>
      <c r="E441" t="inlineStr">
        <is>
          <t>DIALOG</t>
        </is>
      </c>
      <c r="F441">
        <f>IF(ISERROR(VLOOKUP(Transaktionen[[#This Row],[Transaktionen]],BTT[Verwendete Transaktion (Pflichtauswahl)],1,FALSE)),"nein","ja")</f>
        <v/>
      </c>
    </row>
    <row r="442">
      <c r="A442" t="inlineStr">
        <is>
          <t>/HOAG/P_CBR_EXP</t>
        </is>
      </c>
      <c r="B442" t="inlineStr">
        <is>
          <t>CBR - Meldedateien erstellen</t>
        </is>
      </c>
      <c r="C442" t="inlineStr">
        <is>
          <t>FI</t>
        </is>
      </c>
      <c r="D442" s="5" t="n">
        <v>2104</v>
      </c>
      <c r="E442" t="inlineStr">
        <is>
          <t>DIALOG</t>
        </is>
      </c>
      <c r="F442">
        <f>IF(ISERROR(VLOOKUP(Transaktionen[[#This Row],[Transaktionen]],BTT[Verwendete Transaktion (Pflichtauswahl)],1,FALSE)),"nein","ja")</f>
        <v/>
      </c>
    </row>
    <row r="443">
      <c r="A443" t="inlineStr">
        <is>
          <t>/HOAG/P_CBR_MARK</t>
        </is>
      </c>
      <c r="B443" t="inlineStr">
        <is>
          <t>CBR Mark</t>
        </is>
      </c>
      <c r="C443" t="inlineStr">
        <is>
          <t>FI</t>
        </is>
      </c>
      <c r="D443" s="5" t="n">
        <v>550</v>
      </c>
      <c r="E443" t="inlineStr">
        <is>
          <t>DIALOG</t>
        </is>
      </c>
      <c r="F443">
        <f>IF(ISERROR(VLOOKUP(Transaktionen[[#This Row],[Transaktionen]],BTT[Verwendete Transaktion (Pflichtauswahl)],1,FALSE)),"nein","ja")</f>
        <v/>
      </c>
    </row>
    <row r="444">
      <c r="A444" t="inlineStr">
        <is>
          <t>/HOAG/P_CBR_RE</t>
        </is>
      </c>
      <c r="B444" t="inlineStr">
        <is>
          <t>Central Bank Reporting - Recherche</t>
        </is>
      </c>
      <c r="C444" t="inlineStr">
        <is>
          <t>FI</t>
        </is>
      </c>
      <c r="D444" s="5" t="n">
        <v>1167</v>
      </c>
      <c r="E444" t="inlineStr">
        <is>
          <t>DIALOG</t>
        </is>
      </c>
      <c r="F444">
        <f>IF(ISERROR(VLOOKUP(Transaktionen[[#This Row],[Transaktionen]],BTT[Verwendete Transaktion (Pflichtauswahl)],1,FALSE)),"nein","ja")</f>
        <v/>
      </c>
    </row>
    <row r="445">
      <c r="A445" t="inlineStr">
        <is>
          <t>/HOAG/P_CERT_DISPLAY</t>
        </is>
      </c>
      <c r="B445" t="inlineStr">
        <is>
          <t>Zertifikatsverwaltung</t>
        </is>
      </c>
      <c r="C445" t="inlineStr">
        <is>
          <t>FI</t>
        </is>
      </c>
      <c r="D445" s="5" t="n">
        <v>36</v>
      </c>
      <c r="E445" t="inlineStr">
        <is>
          <t>DIALOG</t>
        </is>
      </c>
      <c r="F445">
        <f>IF(ISERROR(VLOOKUP(Transaktionen[[#This Row],[Transaktionen]],BTT[Verwendete Transaktion (Pflichtauswahl)],1,FALSE)),"nein","ja")</f>
        <v/>
      </c>
    </row>
    <row r="446">
      <c r="A446" t="inlineStr">
        <is>
          <t>/HOAG/P_CHECK_JCO</t>
        </is>
      </c>
      <c r="B446" t="inlineStr">
        <is>
          <t>Verfügbarkeit von JCO Servern prüfen</t>
        </is>
      </c>
      <c r="C446" t="inlineStr">
        <is>
          <t>FI</t>
        </is>
      </c>
      <c r="D446" s="5" t="n">
        <v>30</v>
      </c>
      <c r="E446" t="inlineStr">
        <is>
          <t>DIALOG</t>
        </is>
      </c>
      <c r="F446">
        <f>IF(ISERROR(VLOOKUP(Transaktionen[[#This Row],[Transaktionen]],BTT[Verwendete Transaktion (Pflichtauswahl)],1,FALSE)),"nein","ja")</f>
        <v/>
      </c>
    </row>
    <row r="447">
      <c r="A447" t="inlineStr">
        <is>
          <t>/HOAG/P_CZVK_STORNO</t>
        </is>
      </c>
      <c r="B447" t="inlineStr">
        <is>
          <t>Zahlungsanweisung stornieren</t>
        </is>
      </c>
      <c r="C447" t="inlineStr">
        <is>
          <t>FI</t>
        </is>
      </c>
      <c r="D447" s="5" t="n">
        <v>9</v>
      </c>
      <c r="E447" t="inlineStr"/>
      <c r="F447">
        <f>IF(ISERROR(VLOOKUP(Transaktionen[[#This Row],[Transaktionen]],BTT[Verwendete Transaktion (Pflichtauswahl)],1,FALSE)),"nein","ja")</f>
        <v/>
      </c>
    </row>
    <row r="448">
      <c r="A448" t="inlineStr">
        <is>
          <t>/HOAG/P_DATEIJOURNAL</t>
        </is>
      </c>
      <c r="B448" t="inlineStr">
        <is>
          <t>File Tracker</t>
        </is>
      </c>
      <c r="C448" t="inlineStr">
        <is>
          <t>FI</t>
        </is>
      </c>
      <c r="D448" s="5" t="n">
        <v>319</v>
      </c>
      <c r="E448" t="inlineStr">
        <is>
          <t>DIALOG</t>
        </is>
      </c>
      <c r="F448">
        <f>IF(ISERROR(VLOOKUP(Transaktionen[[#This Row],[Transaktionen]],BTT[Verwendete Transaktion (Pflichtauswahl)],1,FALSE)),"nein","ja")</f>
        <v/>
      </c>
    </row>
    <row r="449">
      <c r="A449" t="inlineStr">
        <is>
          <t>/HOAG/P_DATEIJOURNEA</t>
        </is>
      </c>
      <c r="B449" t="inlineStr">
        <is>
          <t>File Tracker Nur-Anzeige Freig.</t>
        </is>
      </c>
      <c r="C449" t="inlineStr">
        <is>
          <t>FI</t>
        </is>
      </c>
      <c r="D449" s="5" t="n">
        <v>2791</v>
      </c>
      <c r="E449" t="inlineStr">
        <is>
          <t>DIALOG</t>
        </is>
      </c>
      <c r="F449">
        <f>IF(ISERROR(VLOOKUP(Transaktionen[[#This Row],[Transaktionen]],BTT[Verwendete Transaktion (Pflichtauswahl)],1,FALSE)),"nein","ja")</f>
        <v/>
      </c>
    </row>
    <row r="450">
      <c r="A450" t="inlineStr">
        <is>
          <t>/HOAG/P_DATEIJOURNES</t>
        </is>
      </c>
      <c r="B450" t="inlineStr">
        <is>
          <t>File Tracker Einzelanzeige</t>
        </is>
      </c>
      <c r="C450" t="inlineStr">
        <is>
          <t>FI</t>
        </is>
      </c>
      <c r="D450" s="5" t="n">
        <v>28054</v>
      </c>
      <c r="E450" t="inlineStr">
        <is>
          <t>DIALOG</t>
        </is>
      </c>
      <c r="F450">
        <f>IF(ISERROR(VLOOKUP(Transaktionen[[#This Row],[Transaktionen]],BTT[Verwendete Transaktion (Pflichtauswahl)],1,FALSE)),"nein","ja")</f>
        <v/>
      </c>
    </row>
    <row r="451">
      <c r="A451" t="inlineStr">
        <is>
          <t>/HOAG/P_DATENIMPORT</t>
        </is>
      </c>
      <c r="B451" t="inlineStr">
        <is>
          <t>Datenimport</t>
        </is>
      </c>
      <c r="C451" t="inlineStr">
        <is>
          <t>FI</t>
        </is>
      </c>
      <c r="D451" s="5" t="n">
        <v>611</v>
      </c>
      <c r="E451" t="inlineStr">
        <is>
          <t>DIALOG</t>
        </is>
      </c>
      <c r="F451">
        <f>IF(ISERROR(VLOOKUP(Transaktionen[[#This Row],[Transaktionen]],BTT[Verwendete Transaktion (Pflichtauswahl)],1,FALSE)),"nein","ja")</f>
        <v/>
      </c>
    </row>
    <row r="452">
      <c r="A452" t="inlineStr">
        <is>
          <t>/HOAG/P_DATENSENDEN</t>
        </is>
      </c>
      <c r="B452" t="inlineStr">
        <is>
          <t>Daten senden</t>
        </is>
      </c>
      <c r="C452" t="inlineStr">
        <is>
          <t>FI</t>
        </is>
      </c>
      <c r="D452" s="5" t="n">
        <v>136</v>
      </c>
      <c r="E452" t="inlineStr">
        <is>
          <t>DIALOG</t>
        </is>
      </c>
      <c r="F452">
        <f>IF(ISERROR(VLOOKUP(Transaktionen[[#This Row],[Transaktionen]],BTT[Verwendete Transaktion (Pflichtauswahl)],1,FALSE)),"nein","ja")</f>
        <v/>
      </c>
    </row>
    <row r="453">
      <c r="A453" t="inlineStr">
        <is>
          <t>/HOAG/P_EINSTELLUNG</t>
        </is>
      </c>
      <c r="B453" t="inlineStr">
        <is>
          <t>Einstellungen</t>
        </is>
      </c>
      <c r="C453" t="inlineStr">
        <is>
          <t>FI</t>
        </is>
      </c>
      <c r="D453" s="5" t="n">
        <v>4819</v>
      </c>
      <c r="E453" t="inlineStr">
        <is>
          <t>DIALOG</t>
        </is>
      </c>
      <c r="F453">
        <f>IF(ISERROR(VLOOKUP(Transaktionen[[#This Row],[Transaktionen]],BTT[Verwendete Transaktion (Pflichtauswahl)],1,FALSE)),"nein","ja")</f>
        <v/>
      </c>
    </row>
    <row r="454">
      <c r="A454" t="inlineStr">
        <is>
          <t>/HOAG/P_FEHLER_ES</t>
        </is>
      </c>
      <c r="B454" t="inlineStr">
        <is>
          <t>Payments: Fehlerdefinitionen Einzels</t>
        </is>
      </c>
      <c r="C454" t="inlineStr">
        <is>
          <t>FI</t>
        </is>
      </c>
      <c r="D454" s="5" t="n">
        <v>281</v>
      </c>
      <c r="E454" t="inlineStr">
        <is>
          <t>DIALOG</t>
        </is>
      </c>
      <c r="F454">
        <f>IF(ISERROR(VLOOKUP(Transaktionen[[#This Row],[Transaktionen]],BTT[Verwendete Transaktion (Pflichtauswahl)],1,FALSE)),"nein","ja")</f>
        <v/>
      </c>
    </row>
    <row r="455">
      <c r="A455" t="inlineStr">
        <is>
          <t>/HOAG/P_FELDAKTIVG</t>
        </is>
      </c>
      <c r="B455" t="inlineStr">
        <is>
          <t>Zahlungsfelder aktivieren</t>
        </is>
      </c>
      <c r="C455" t="inlineStr">
        <is>
          <t>FI</t>
        </is>
      </c>
      <c r="D455" s="5" t="n">
        <v>220</v>
      </c>
      <c r="E455" t="inlineStr">
        <is>
          <t>DIALOG</t>
        </is>
      </c>
      <c r="F455">
        <f>IF(ISERROR(VLOOKUP(Transaktionen[[#This Row],[Transaktionen]],BTT[Verwendete Transaktion (Pflichtauswahl)],1,FALSE)),"nein","ja")</f>
        <v/>
      </c>
    </row>
    <row r="456">
      <c r="A456" t="inlineStr">
        <is>
          <t>/HOAG/P_FREIGREGELN</t>
        </is>
      </c>
      <c r="B456" t="inlineStr">
        <is>
          <t>Benutzerfreigaberegeln</t>
        </is>
      </c>
      <c r="C456" t="inlineStr">
        <is>
          <t>FI</t>
        </is>
      </c>
      <c r="D456" s="5" t="n">
        <v>6040</v>
      </c>
      <c r="E456" t="inlineStr">
        <is>
          <t>DIALOG</t>
        </is>
      </c>
      <c r="F456">
        <f>IF(ISERROR(VLOOKUP(Transaktionen[[#This Row],[Transaktionen]],BTT[Verwendete Transaktion (Pflichtauswahl)],1,FALSE)),"nein","ja")</f>
        <v/>
      </c>
    </row>
    <row r="457">
      <c r="A457" t="inlineStr">
        <is>
          <t>/HOAG/P_IMPO_DKI</t>
        </is>
      </c>
      <c r="B457" t="inlineStr">
        <is>
          <t>Übernahme von Devisenkursen</t>
        </is>
      </c>
      <c r="C457" t="inlineStr">
        <is>
          <t>FI</t>
        </is>
      </c>
      <c r="D457" s="5" t="inlineStr"/>
      <c r="E457" t="inlineStr"/>
      <c r="F457">
        <f>IF(ISERROR(VLOOKUP(Transaktionen[[#This Row],[Transaktionen]],BTT[Verwendete Transaktion (Pflichtauswahl)],1,FALSE)),"nein","ja")</f>
        <v/>
      </c>
      <c r="G457" t="inlineStr">
        <is>
          <t>in neuester Auswertung von Steffen nicht mehr vorhanden</t>
        </is>
      </c>
    </row>
    <row r="458">
      <c r="A458" t="inlineStr">
        <is>
          <t>/HOAG/P_IMPORT_EINZ</t>
        </is>
      </c>
      <c r="B458" t="inlineStr">
        <is>
          <t>Manueller Einzel-Import</t>
        </is>
      </c>
      <c r="C458" t="inlineStr">
        <is>
          <t>FI</t>
        </is>
      </c>
      <c r="D458" s="5" t="n">
        <v>1759</v>
      </c>
      <c r="E458" t="inlineStr">
        <is>
          <t>DIALOG</t>
        </is>
      </c>
      <c r="F458">
        <f>IF(ISERROR(VLOOKUP(Transaktionen[[#This Row],[Transaktionen]],BTT[Verwendete Transaktion (Pflichtauswahl)],1,FALSE)),"nein","ja")</f>
        <v/>
      </c>
    </row>
    <row r="459">
      <c r="A459" t="inlineStr">
        <is>
          <t>/HOAG/P_IPC_MONITOR</t>
        </is>
      </c>
      <c r="B459" t="inlineStr">
        <is>
          <t>Worksheet</t>
        </is>
      </c>
      <c r="C459" t="inlineStr">
        <is>
          <t>FI</t>
        </is>
      </c>
      <c r="D459" s="5" t="n">
        <v>983</v>
      </c>
      <c r="E459" t="inlineStr">
        <is>
          <t>DIALOG</t>
        </is>
      </c>
      <c r="F459">
        <f>IF(ISERROR(VLOOKUP(Transaktionen[[#This Row],[Transaktionen]],BTT[Verwendete Transaktion (Pflichtauswahl)],1,FALSE)),"nein","ja")</f>
        <v/>
      </c>
    </row>
    <row r="460">
      <c r="A460" t="inlineStr">
        <is>
          <t>/HOAG/P_ITEM_PTKSTAT</t>
        </is>
      </c>
      <c r="B460" t="inlineStr">
        <is>
          <t>Bankprotokollstatus umsetzen</t>
        </is>
      </c>
      <c r="C460" t="inlineStr">
        <is>
          <t>FI</t>
        </is>
      </c>
      <c r="D460" s="5" t="n">
        <v>8</v>
      </c>
      <c r="E460" t="inlineStr">
        <is>
          <t>DIALOG</t>
        </is>
      </c>
      <c r="F460">
        <f>IF(ISERROR(VLOOKUP(Transaktionen[[#This Row],[Transaktionen]],BTT[Verwendete Transaktion (Pflichtauswahl)],1,FALSE)),"nein","ja")</f>
        <v/>
      </c>
    </row>
    <row r="461">
      <c r="A461" t="inlineStr">
        <is>
          <t>/HOAG/P_JCOLOADBALAN</t>
        </is>
      </c>
      <c r="B461" t="inlineStr">
        <is>
          <t>JCo Server Lastverteilung</t>
        </is>
      </c>
      <c r="C461" t="inlineStr">
        <is>
          <t>FI</t>
        </is>
      </c>
      <c r="D461" s="5" t="inlineStr"/>
      <c r="E461" t="inlineStr"/>
      <c r="F461">
        <f>IF(ISERROR(VLOOKUP(Transaktionen[[#This Row],[Transaktionen]],BTT[Verwendete Transaktion (Pflichtauswahl)],1,FALSE)),"nein","ja")</f>
        <v/>
      </c>
      <c r="G461" t="inlineStr">
        <is>
          <t>in neuester Auswertung von Steffen nicht mehr vorhanden</t>
        </is>
      </c>
    </row>
    <row r="462">
      <c r="A462" t="inlineStr">
        <is>
          <t>/HOAG/P_JCOLOGDATA</t>
        </is>
      </c>
      <c r="B462" t="inlineStr">
        <is>
          <t>JCO Log-Dateien</t>
        </is>
      </c>
      <c r="C462" t="inlineStr">
        <is>
          <t>FI</t>
        </is>
      </c>
      <c r="D462" s="5" t="n">
        <v>2272</v>
      </c>
      <c r="E462" t="inlineStr">
        <is>
          <t>DIALOG</t>
        </is>
      </c>
      <c r="F462">
        <f>IF(ISERROR(VLOOKUP(Transaktionen[[#This Row],[Transaktionen]],BTT[Verwendete Transaktion (Pflichtauswahl)],1,FALSE)),"nein","ja")</f>
        <v/>
      </c>
    </row>
    <row r="463">
      <c r="A463" t="inlineStr">
        <is>
          <t>/HOAG/P_KFELDAKTIVG</t>
        </is>
      </c>
      <c r="B463" t="inlineStr">
        <is>
          <t>Kontierungsfelder aktivieren</t>
        </is>
      </c>
      <c r="C463" t="inlineStr">
        <is>
          <t>FI</t>
        </is>
      </c>
      <c r="D463" s="5" t="n">
        <v>27</v>
      </c>
      <c r="E463" t="inlineStr"/>
      <c r="F463">
        <f>IF(ISERROR(VLOOKUP(Transaktionen[[#This Row],[Transaktionen]],BTT[Verwendete Transaktion (Pflichtauswahl)],1,FALSE)),"nein","ja")</f>
        <v/>
      </c>
    </row>
    <row r="464">
      <c r="A464" t="inlineStr">
        <is>
          <t>/HOAG/P_KTOAUSZ_ANZ</t>
        </is>
      </c>
      <c r="B464" t="inlineStr">
        <is>
          <t>Anzeige von Kontoauszügen</t>
        </is>
      </c>
      <c r="C464" t="inlineStr">
        <is>
          <t>FI</t>
        </is>
      </c>
      <c r="D464" s="5" t="n">
        <v>144</v>
      </c>
      <c r="E464" t="inlineStr"/>
      <c r="F464">
        <f>IF(ISERROR(VLOOKUP(Transaktionen[[#This Row],[Transaktionen]],BTT[Verwendete Transaktion (Pflichtauswahl)],1,FALSE)),"nein","ja")</f>
        <v/>
      </c>
    </row>
    <row r="465">
      <c r="A465" t="inlineStr">
        <is>
          <t>/HOAG/P_MED_ETEBAC</t>
        </is>
      </c>
      <c r="B465" t="inlineStr">
        <is>
          <t>Payments: Medienkonfiguration ETEBAC</t>
        </is>
      </c>
      <c r="C465" t="inlineStr">
        <is>
          <t>FI</t>
        </is>
      </c>
      <c r="D465" s="5" t="n">
        <v>12</v>
      </c>
      <c r="E465" t="inlineStr">
        <is>
          <t>DIALOG</t>
        </is>
      </c>
      <c r="F465">
        <f>IF(ISERROR(VLOOKUP(Transaktionen[[#This Row],[Transaktionen]],BTT[Verwendete Transaktion (Pflichtauswahl)],1,FALSE)),"nein","ja")</f>
        <v/>
      </c>
    </row>
    <row r="466">
      <c r="A466" t="inlineStr">
        <is>
          <t>/HOAG/P_MEDIUM</t>
        </is>
      </c>
      <c r="B466" t="inlineStr">
        <is>
          <t>Medien Zahlungsverkehr</t>
        </is>
      </c>
      <c r="C466" t="inlineStr">
        <is>
          <t>FI</t>
        </is>
      </c>
      <c r="D466" s="5" t="n">
        <v>982</v>
      </c>
      <c r="E466" t="inlineStr">
        <is>
          <t>DIALOG</t>
        </is>
      </c>
      <c r="F466">
        <f>IF(ISERROR(VLOOKUP(Transaktionen[[#This Row],[Transaktionen]],BTT[Verwendete Transaktion (Pflichtauswahl)],1,FALSE)),"nein","ja")</f>
        <v/>
      </c>
    </row>
    <row r="467">
      <c r="A467" t="inlineStr">
        <is>
          <t>/HOAG/P_MEDIUM_KONV</t>
        </is>
      </c>
      <c r="B467" t="inlineStr">
        <is>
          <t>Zuordnung Medien - Konverter</t>
        </is>
      </c>
      <c r="C467" t="inlineStr">
        <is>
          <t>FI</t>
        </is>
      </c>
      <c r="D467" s="5" t="n">
        <v>1211</v>
      </c>
      <c r="E467" t="inlineStr">
        <is>
          <t>DIALOG</t>
        </is>
      </c>
      <c r="F467">
        <f>IF(ISERROR(VLOOKUP(Transaktionen[[#This Row],[Transaktionen]],BTT[Verwendete Transaktion (Pflichtauswahl)],1,FALSE)),"nein","ja")</f>
        <v/>
      </c>
    </row>
    <row r="468">
      <c r="A468" t="inlineStr">
        <is>
          <t>/HOAG/P_MEDIUM_ZUS</t>
        </is>
      </c>
      <c r="B468" t="inlineStr">
        <is>
          <t>Medium Zusatzdaten</t>
        </is>
      </c>
      <c r="C468" t="inlineStr">
        <is>
          <t>FI</t>
        </is>
      </c>
      <c r="D468" s="5" t="n">
        <v>18</v>
      </c>
      <c r="E468" t="inlineStr">
        <is>
          <t>DIALOG</t>
        </is>
      </c>
      <c r="F468">
        <f>IF(ISERROR(VLOOKUP(Transaktionen[[#This Row],[Transaktionen]],BTT[Verwendete Transaktion (Pflichtauswahl)],1,FALSE)),"nein","ja")</f>
        <v/>
      </c>
    </row>
    <row r="469">
      <c r="A469" t="inlineStr">
        <is>
          <t>/HOAG/P_MEDIUM_ZW</t>
        </is>
      </c>
      <c r="B469" t="inlineStr">
        <is>
          <t>Zuordnung Medien - Zahlwege</t>
        </is>
      </c>
      <c r="C469" t="inlineStr">
        <is>
          <t>FI</t>
        </is>
      </c>
      <c r="D469" s="5" t="n">
        <v>205</v>
      </c>
      <c r="E469" t="inlineStr">
        <is>
          <t>DIALOG</t>
        </is>
      </c>
      <c r="F469">
        <f>IF(ISERROR(VLOOKUP(Transaktionen[[#This Row],[Transaktionen]],BTT[Verwendete Transaktion (Pflichtauswahl)],1,FALSE)),"nein","ja")</f>
        <v/>
      </c>
    </row>
    <row r="470">
      <c r="A470" t="inlineStr">
        <is>
          <t>/HOAG/P_MONITOR</t>
        </is>
      </c>
      <c r="B470" t="inlineStr">
        <is>
          <t>Monitoring der Prozesse</t>
        </is>
      </c>
      <c r="C470" t="inlineStr">
        <is>
          <t>FI</t>
        </is>
      </c>
      <c r="D470" s="5" t="n">
        <v>585</v>
      </c>
      <c r="E470" t="inlineStr">
        <is>
          <t>DIALOG</t>
        </is>
      </c>
      <c r="F470">
        <f>IF(ISERROR(VLOOKUP(Transaktionen[[#This Row],[Transaktionen]],BTT[Verwendete Transaktion (Pflichtauswahl)],1,FALSE)),"nein","ja")</f>
        <v/>
      </c>
    </row>
    <row r="471">
      <c r="A471" t="inlineStr">
        <is>
          <t>/HOAG/P_MZ_FELDKAT</t>
        </is>
      </c>
      <c r="B471" t="inlineStr">
        <is>
          <t>Feldkatalog</t>
        </is>
      </c>
      <c r="C471" t="inlineStr">
        <is>
          <t>FI</t>
        </is>
      </c>
      <c r="D471" s="5" t="n">
        <v>8</v>
      </c>
      <c r="E471" t="inlineStr">
        <is>
          <t>DIALOG</t>
        </is>
      </c>
      <c r="F471">
        <f>IF(ISERROR(VLOOKUP(Transaktionen[[#This Row],[Transaktionen]],BTT[Verwendete Transaktion (Pflichtauswahl)],1,FALSE)),"nein","ja")</f>
        <v/>
      </c>
    </row>
    <row r="472">
      <c r="A472" t="inlineStr">
        <is>
          <t>/HOAG/P_MZ_PROFILE</t>
        </is>
      </c>
      <c r="B472" t="inlineStr">
        <is>
          <t>Profil</t>
        </is>
      </c>
      <c r="C472" t="inlineStr">
        <is>
          <t>FI</t>
        </is>
      </c>
      <c r="D472" s="5" t="n">
        <v>6</v>
      </c>
      <c r="E472" t="inlineStr">
        <is>
          <t>DIALOG</t>
        </is>
      </c>
      <c r="F472">
        <f>IF(ISERROR(VLOOKUP(Transaktionen[[#This Row],[Transaktionen]],BTT[Verwendete Transaktion (Pflichtauswahl)],1,FALSE)),"nein","ja")</f>
        <v/>
      </c>
    </row>
    <row r="473">
      <c r="A473" t="inlineStr">
        <is>
          <t>/HOAG/P_PROTO</t>
        </is>
      </c>
      <c r="B473" t="inlineStr">
        <is>
          <t>Bankprotokolle bearbeiten</t>
        </is>
      </c>
      <c r="C473" t="inlineStr">
        <is>
          <t>FI</t>
        </is>
      </c>
      <c r="D473" s="5" t="n">
        <v>522</v>
      </c>
      <c r="E473" t="inlineStr">
        <is>
          <t>DIALOG</t>
        </is>
      </c>
      <c r="F473">
        <f>IF(ISERROR(VLOOKUP(Transaktionen[[#This Row],[Transaktionen]],BTT[Verwendete Transaktion (Pflichtauswahl)],1,FALSE)),"nein","ja")</f>
        <v/>
      </c>
    </row>
    <row r="474">
      <c r="A474" t="inlineStr">
        <is>
          <t>/HOAG/P_PROZFUNKTION</t>
        </is>
      </c>
      <c r="B474" t="inlineStr">
        <is>
          <t>Prozessfunktionen</t>
        </is>
      </c>
      <c r="C474" t="inlineStr">
        <is>
          <t>FI</t>
        </is>
      </c>
      <c r="D474" s="5" t="n">
        <v>2090</v>
      </c>
      <c r="E474" t="inlineStr">
        <is>
          <t>DIALOG</t>
        </is>
      </c>
      <c r="F474">
        <f>IF(ISERROR(VLOOKUP(Transaktionen[[#This Row],[Transaktionen]],BTT[Verwendete Transaktion (Pflichtauswahl)],1,FALSE)),"nein","ja")</f>
        <v/>
      </c>
    </row>
    <row r="475">
      <c r="A475" t="inlineStr">
        <is>
          <t>/HOAG/P_PROZKETTEN</t>
        </is>
      </c>
      <c r="B475" t="inlineStr">
        <is>
          <t>Prozessketten</t>
        </is>
      </c>
      <c r="C475" t="inlineStr">
        <is>
          <t>FI</t>
        </is>
      </c>
      <c r="D475" s="5" t="n">
        <v>3361</v>
      </c>
      <c r="E475" t="inlineStr">
        <is>
          <t>DIALOG</t>
        </is>
      </c>
      <c r="F475">
        <f>IF(ISERROR(VLOOKUP(Transaktionen[[#This Row],[Transaktionen]],BTT[Verwendete Transaktion (Pflichtauswahl)],1,FALSE)),"nein","ja")</f>
        <v/>
      </c>
    </row>
    <row r="476">
      <c r="A476" t="inlineStr">
        <is>
          <t>/HOAG/P_QUELLSYSTEME</t>
        </is>
      </c>
      <c r="B476" t="inlineStr">
        <is>
          <t>Quellsysteme</t>
        </is>
      </c>
      <c r="C476" t="inlineStr">
        <is>
          <t>FI</t>
        </is>
      </c>
      <c r="D476" s="5" t="n">
        <v>86</v>
      </c>
      <c r="E476" t="inlineStr">
        <is>
          <t>DIALOG</t>
        </is>
      </c>
      <c r="F476">
        <f>IF(ISERROR(VLOOKUP(Transaktionen[[#This Row],[Transaktionen]],BTT[Verwendete Transaktion (Pflichtauswahl)],1,FALSE)),"nein","ja")</f>
        <v/>
      </c>
    </row>
    <row r="477">
      <c r="A477" t="inlineStr">
        <is>
          <t>/HOAG/P_REP_USRGRP</t>
        </is>
      </c>
      <c r="B477" t="inlineStr">
        <is>
          <t>Übersicht Zuordnung Benutzergruppe</t>
        </is>
      </c>
      <c r="C477" t="inlineStr">
        <is>
          <t>FI</t>
        </is>
      </c>
      <c r="D477" s="5" t="n">
        <v>66</v>
      </c>
      <c r="E477" t="inlineStr">
        <is>
          <t>DIALOG</t>
        </is>
      </c>
      <c r="F477">
        <f>IF(ISERROR(VLOOKUP(Transaktionen[[#This Row],[Transaktionen]],BTT[Verwendete Transaktion (Pflichtauswahl)],1,FALSE)),"nein","ja")</f>
        <v/>
      </c>
    </row>
    <row r="478">
      <c r="A478" t="inlineStr">
        <is>
          <t>/HOAG/P_RESTART_PROZ</t>
        </is>
      </c>
      <c r="B478" t="inlineStr">
        <is>
          <t>Wieder Anstarten von Prozessketten</t>
        </is>
      </c>
      <c r="C478" t="inlineStr">
        <is>
          <t>FI</t>
        </is>
      </c>
      <c r="D478" s="5" t="n">
        <v>381</v>
      </c>
      <c r="E478" t="inlineStr">
        <is>
          <t>DIALOG</t>
        </is>
      </c>
      <c r="F478">
        <f>IF(ISERROR(VLOOKUP(Transaktionen[[#This Row],[Transaktionen]],BTT[Verwendete Transaktion (Pflichtauswahl)],1,FALSE)),"nein","ja")</f>
        <v/>
      </c>
    </row>
    <row r="479">
      <c r="A479" t="inlineStr">
        <is>
          <t>/HOAG/P_SAMMELGRUPPE</t>
        </is>
      </c>
      <c r="B479" t="inlineStr">
        <is>
          <t>Sammelbenutzergruppen</t>
        </is>
      </c>
      <c r="C479" t="inlineStr">
        <is>
          <t>FI</t>
        </is>
      </c>
      <c r="D479" s="5" t="n">
        <v>1183</v>
      </c>
      <c r="E479" t="inlineStr">
        <is>
          <t>DIALOG</t>
        </is>
      </c>
      <c r="F479">
        <f>IF(ISERROR(VLOOKUP(Transaktionen[[#This Row],[Transaktionen]],BTT[Verwendete Transaktion (Pflichtauswahl)],1,FALSE)),"nein","ja")</f>
        <v/>
      </c>
    </row>
    <row r="480">
      <c r="A480" t="inlineStr">
        <is>
          <t>/HOAG/P_SAPUSER_EINS</t>
        </is>
      </c>
      <c r="B480" t="inlineStr">
        <is>
          <t>SAP Benutzereinstellungen</t>
        </is>
      </c>
      <c r="C480" t="inlineStr">
        <is>
          <t>FI</t>
        </is>
      </c>
      <c r="D480" s="5" t="n">
        <v>50</v>
      </c>
      <c r="E480" t="inlineStr">
        <is>
          <t>DIALOG</t>
        </is>
      </c>
      <c r="F480">
        <f>IF(ISERROR(VLOOKUP(Transaktionen[[#This Row],[Transaktionen]],BTT[Verwendete Transaktion (Pflichtauswahl)],1,FALSE)),"nein","ja")</f>
        <v/>
      </c>
    </row>
    <row r="481">
      <c r="A481" t="inlineStr">
        <is>
          <t>/HOAG/P_SHLP_FKT</t>
        </is>
      </c>
      <c r="B481" t="inlineStr">
        <is>
          <t>Funktionstypenpflege für Suchhilfen</t>
        </is>
      </c>
      <c r="C481" t="inlineStr">
        <is>
          <t>FI</t>
        </is>
      </c>
      <c r="D481" s="5" t="n">
        <v>222</v>
      </c>
      <c r="E481" t="inlineStr">
        <is>
          <t>DIALOG</t>
        </is>
      </c>
      <c r="F481">
        <f>IF(ISERROR(VLOOKUP(Transaktionen[[#This Row],[Transaktionen]],BTT[Verwendete Transaktion (Pflichtauswahl)],1,FALSE)),"nein","ja")</f>
        <v/>
      </c>
    </row>
    <row r="482">
      <c r="A482" t="inlineStr">
        <is>
          <t>/HOAG/P_SIPO</t>
        </is>
      </c>
      <c r="B482" t="inlineStr">
        <is>
          <t>Übersicht Einzelzahlungen</t>
        </is>
      </c>
      <c r="C482" t="inlineStr">
        <is>
          <t>FI</t>
        </is>
      </c>
      <c r="D482" s="5" t="n">
        <v>8</v>
      </c>
      <c r="E482" t="inlineStr">
        <is>
          <t>DIALOG</t>
        </is>
      </c>
      <c r="F482">
        <f>IF(ISERROR(VLOOKUP(Transaktionen[[#This Row],[Transaktionen]],BTT[Verwendete Transaktion (Pflichtauswahl)],1,FALSE)),"nein","ja")</f>
        <v/>
      </c>
    </row>
    <row r="483">
      <c r="A483" t="inlineStr">
        <is>
          <t>/HOAG/P_STATUS_DJ</t>
        </is>
      </c>
      <c r="B483" t="inlineStr">
        <is>
          <t>Status Definitionen</t>
        </is>
      </c>
      <c r="C483" t="inlineStr">
        <is>
          <t>FI</t>
        </is>
      </c>
      <c r="D483" s="5" t="n">
        <v>1473</v>
      </c>
      <c r="E483" t="inlineStr">
        <is>
          <t>DIALOG</t>
        </is>
      </c>
      <c r="F483">
        <f>IF(ISERROR(VLOOKUP(Transaktionen[[#This Row],[Transaktionen]],BTT[Verwendete Transaktion (Pflichtauswahl)],1,FALSE)),"nein","ja")</f>
        <v/>
      </c>
    </row>
    <row r="484">
      <c r="A484" t="inlineStr">
        <is>
          <t>/HOAG/P_STATUSGRP</t>
        </is>
      </c>
      <c r="B484" t="inlineStr">
        <is>
          <t>Statusgruppen</t>
        </is>
      </c>
      <c r="C484" t="inlineStr">
        <is>
          <t>FI</t>
        </is>
      </c>
      <c r="D484" s="5" t="n">
        <v>24</v>
      </c>
      <c r="E484" t="inlineStr">
        <is>
          <t>DIALOG</t>
        </is>
      </c>
      <c r="F484">
        <f>IF(ISERROR(VLOOKUP(Transaktionen[[#This Row],[Transaktionen]],BTT[Verwendete Transaktion (Pflichtauswahl)],1,FALSE)),"nein","ja")</f>
        <v/>
      </c>
    </row>
    <row r="485">
      <c r="A485" t="inlineStr">
        <is>
          <t>/HOAG/P_SYSTEM_INFO</t>
        </is>
      </c>
      <c r="B485" t="inlineStr">
        <is>
          <t>Programmverhalten SAP-Systeme</t>
        </is>
      </c>
      <c r="C485" t="inlineStr">
        <is>
          <t>FI</t>
        </is>
      </c>
      <c r="D485" s="5" t="n">
        <v>16</v>
      </c>
      <c r="E485" t="inlineStr">
        <is>
          <t>DIALOG</t>
        </is>
      </c>
      <c r="F485">
        <f>IF(ISERROR(VLOOKUP(Transaktionen[[#This Row],[Transaktionen]],BTT[Verwendete Transaktion (Pflichtauswahl)],1,FALSE)),"nein","ja")</f>
        <v/>
      </c>
    </row>
    <row r="486">
      <c r="A486" t="inlineStr">
        <is>
          <t>/HOAG/P_T001</t>
        </is>
      </c>
      <c r="B486" t="inlineStr">
        <is>
          <t>Buchungskreis</t>
        </is>
      </c>
      <c r="C486" t="inlineStr">
        <is>
          <t>FI</t>
        </is>
      </c>
      <c r="D486" s="5" t="n">
        <v>14</v>
      </c>
      <c r="E486" t="inlineStr"/>
      <c r="F486">
        <f>IF(ISERROR(VLOOKUP(Transaktionen[[#This Row],[Transaktionen]],BTT[Verwendete Transaktion (Pflichtauswahl)],1,FALSE)),"nein","ja")</f>
        <v/>
      </c>
    </row>
    <row r="487">
      <c r="A487" t="inlineStr">
        <is>
          <t>/HOAG/P_T012</t>
        </is>
      </c>
      <c r="B487" t="inlineStr">
        <is>
          <t>Hausbank</t>
        </is>
      </c>
      <c r="C487" t="inlineStr">
        <is>
          <t>FI</t>
        </is>
      </c>
      <c r="D487" s="5" t="n">
        <v>74</v>
      </c>
      <c r="E487" t="inlineStr">
        <is>
          <t>DIALOG</t>
        </is>
      </c>
      <c r="F487">
        <f>IF(ISERROR(VLOOKUP(Transaktionen[[#This Row],[Transaktionen]],BTT[Verwendete Transaktion (Pflichtauswahl)],1,FALSE)),"nein","ja")</f>
        <v/>
      </c>
    </row>
    <row r="488">
      <c r="A488" t="inlineStr">
        <is>
          <t>/HOAG/P_T012K</t>
        </is>
      </c>
      <c r="B488" t="inlineStr">
        <is>
          <t>Konto</t>
        </is>
      </c>
      <c r="C488" t="inlineStr">
        <is>
          <t>FI</t>
        </is>
      </c>
      <c r="D488" s="5" t="n">
        <v>2520</v>
      </c>
      <c r="E488" t="inlineStr">
        <is>
          <t>DIALOG</t>
        </is>
      </c>
      <c r="F488">
        <f>IF(ISERROR(VLOOKUP(Transaktionen[[#This Row],[Transaktionen]],BTT[Verwendete Transaktion (Pflichtauswahl)],1,FALSE)),"nein","ja")</f>
        <v/>
      </c>
    </row>
    <row r="489">
      <c r="A489" t="inlineStr">
        <is>
          <t>/HOAG/P_TRFPROTOKOLL</t>
        </is>
      </c>
      <c r="B489" t="inlineStr">
        <is>
          <t>Transferprotokolle</t>
        </is>
      </c>
      <c r="C489" t="inlineStr">
        <is>
          <t>FI</t>
        </is>
      </c>
      <c r="D489" s="5" t="n">
        <v>532</v>
      </c>
      <c r="E489" t="inlineStr">
        <is>
          <t>DIALOG</t>
        </is>
      </c>
      <c r="F489">
        <f>IF(ISERROR(VLOOKUP(Transaktionen[[#This Row],[Transaktionen]],BTT[Verwendete Transaktion (Pflichtauswahl)],1,FALSE)),"nein","ja")</f>
        <v/>
      </c>
    </row>
    <row r="490">
      <c r="A490" t="inlineStr">
        <is>
          <t>/HOAG/P_U_CH_STATUS</t>
        </is>
      </c>
      <c r="B490" t="inlineStr">
        <is>
          <t>Einstellung manuelle Statusänderung</t>
        </is>
      </c>
      <c r="C490" t="inlineStr">
        <is>
          <t>FI</t>
        </is>
      </c>
      <c r="D490" s="5" t="n">
        <v>1075</v>
      </c>
      <c r="E490" t="inlineStr">
        <is>
          <t>DIALOG</t>
        </is>
      </c>
      <c r="F490">
        <f>IF(ISERROR(VLOOKUP(Transaktionen[[#This Row],[Transaktionen]],BTT[Verwendete Transaktion (Pflichtauswahl)],1,FALSE)),"nein","ja")</f>
        <v/>
      </c>
    </row>
    <row r="491">
      <c r="A491" t="inlineStr">
        <is>
          <t>/HOAG/P_UEBERS_SCHED</t>
        </is>
      </c>
      <c r="B491" t="inlineStr">
        <is>
          <t>Übersicht file tracker</t>
        </is>
      </c>
      <c r="C491" t="inlineStr">
        <is>
          <t>FI</t>
        </is>
      </c>
      <c r="D491" s="5" t="inlineStr"/>
      <c r="E491" t="inlineStr"/>
      <c r="F491">
        <f>IF(ISERROR(VLOOKUP(Transaktionen[[#This Row],[Transaktionen]],BTT[Verwendete Transaktion (Pflichtauswahl)],1,FALSE)),"nein","ja")</f>
        <v/>
      </c>
      <c r="G491" t="inlineStr">
        <is>
          <t>in neuester Auswertung von Steffen nicht mehr vorhanden</t>
        </is>
      </c>
    </row>
    <row r="492">
      <c r="A492" t="inlineStr">
        <is>
          <t>/HOAG/P_USERGROUP</t>
        </is>
      </c>
      <c r="B492" t="inlineStr">
        <is>
          <t>Benutzergruppen</t>
        </is>
      </c>
      <c r="C492" t="inlineStr">
        <is>
          <t>FI</t>
        </is>
      </c>
      <c r="D492" s="5" t="n">
        <v>8583</v>
      </c>
      <c r="E492" t="inlineStr">
        <is>
          <t>DIALOG</t>
        </is>
      </c>
      <c r="F492">
        <f>IF(ISERROR(VLOOKUP(Transaktionen[[#This Row],[Transaktionen]],BTT[Verwendete Transaktion (Pflichtauswahl)],1,FALSE)),"nein","ja")</f>
        <v/>
      </c>
    </row>
    <row r="493">
      <c r="A493" t="inlineStr">
        <is>
          <t>/HOAG/P_USR_KONTFREI</t>
        </is>
      </c>
      <c r="B493" t="inlineStr">
        <is>
          <t>Definition Kontenfreigabe für User</t>
        </is>
      </c>
      <c r="C493" t="inlineStr">
        <is>
          <t>FI</t>
        </is>
      </c>
      <c r="D493" s="5" t="n">
        <v>204</v>
      </c>
      <c r="E493" t="inlineStr">
        <is>
          <t>DIALOG</t>
        </is>
      </c>
      <c r="F493">
        <f>IF(ISERROR(VLOOKUP(Transaktionen[[#This Row],[Transaktionen]],BTT[Verwendete Transaktion (Pflichtauswahl)],1,FALSE)),"nein","ja")</f>
        <v/>
      </c>
    </row>
    <row r="494">
      <c r="A494" t="inlineStr">
        <is>
          <t>/HOAG/P_ZIELSYSTEME</t>
        </is>
      </c>
      <c r="B494" t="inlineStr">
        <is>
          <t>Zielsysteme</t>
        </is>
      </c>
      <c r="C494" t="inlineStr">
        <is>
          <t>FI</t>
        </is>
      </c>
      <c r="D494" s="5" t="n">
        <v>9</v>
      </c>
      <c r="E494" t="inlineStr">
        <is>
          <t>DIALOG</t>
        </is>
      </c>
      <c r="F494">
        <f>IF(ISERROR(VLOOKUP(Transaktionen[[#This Row],[Transaktionen]],BTT[Verwendete Transaktion (Pflichtauswahl)],1,FALSE)),"nein","ja")</f>
        <v/>
      </c>
    </row>
    <row r="495">
      <c r="A495" t="inlineStr">
        <is>
          <t>/HOAG/P_ZUO_MED_AA</t>
        </is>
      </c>
      <c r="B495" t="inlineStr">
        <is>
          <t>Zuordnung Medien - Auftragsarten</t>
        </is>
      </c>
      <c r="C495" t="inlineStr">
        <is>
          <t>FI</t>
        </is>
      </c>
      <c r="D495" s="5" t="n">
        <v>539</v>
      </c>
      <c r="E495" t="inlineStr">
        <is>
          <t>DIALOG</t>
        </is>
      </c>
      <c r="F495">
        <f>IF(ISERROR(VLOOKUP(Transaktionen[[#This Row],[Transaktionen]],BTT[Verwendete Transaktion (Pflichtauswahl)],1,FALSE)),"nein","ja")</f>
        <v/>
      </c>
    </row>
    <row r="496">
      <c r="A496" t="inlineStr">
        <is>
          <t>/HOAG/P_ZUO_PROT_AA</t>
        </is>
      </c>
      <c r="B496" t="inlineStr">
        <is>
          <t>Zuordnung Auftragsart &lt;-&gt; Protokoll</t>
        </is>
      </c>
      <c r="C496" t="inlineStr">
        <is>
          <t>FI</t>
        </is>
      </c>
      <c r="D496" s="5" t="n">
        <v>608</v>
      </c>
      <c r="E496" t="inlineStr">
        <is>
          <t>DIALOG</t>
        </is>
      </c>
      <c r="F496">
        <f>IF(ISERROR(VLOOKUP(Transaktionen[[#This Row],[Transaktionen]],BTT[Verwendete Transaktion (Pflichtauswahl)],1,FALSE)),"nein","ja")</f>
        <v/>
      </c>
    </row>
    <row r="497">
      <c r="A497" t="inlineStr">
        <is>
          <t>/HOAG/P_ZUOSAPKTOBZK</t>
        </is>
      </c>
      <c r="B497" t="inlineStr">
        <is>
          <t>Zuordnung Konten- Bankzugangskennung</t>
        </is>
      </c>
      <c r="C497" t="inlineStr">
        <is>
          <t>FI</t>
        </is>
      </c>
      <c r="D497" s="5" t="n">
        <v>24</v>
      </c>
      <c r="E497" t="inlineStr">
        <is>
          <t>DIALOG</t>
        </is>
      </c>
      <c r="F497">
        <f>IF(ISERROR(VLOOKUP(Transaktionen[[#This Row],[Transaktionen]],BTT[Verwendete Transaktion (Pflichtauswahl)],1,FALSE)),"nein","ja")</f>
        <v/>
      </c>
    </row>
    <row r="498">
      <c r="A498" t="inlineStr">
        <is>
          <t>/HOAG/P_ZV_UPDSTATUS</t>
        </is>
      </c>
      <c r="B498" t="inlineStr">
        <is>
          <t>Zahlungsstatus aktualisieren</t>
        </is>
      </c>
      <c r="C498" t="inlineStr">
        <is>
          <t>FI</t>
        </is>
      </c>
      <c r="D498" s="5" t="n">
        <v>711</v>
      </c>
      <c r="E498" t="inlineStr">
        <is>
          <t>DIALOG</t>
        </is>
      </c>
      <c r="F498">
        <f>IF(ISERROR(VLOOKUP(Transaktionen[[#This Row],[Transaktionen]],BTT[Verwendete Transaktion (Pflichtauswahl)],1,FALSE)),"nein","ja")</f>
        <v/>
      </c>
    </row>
    <row r="499">
      <c r="A499" t="inlineStr">
        <is>
          <t>/HOAG/P_ZVK</t>
        </is>
      </c>
      <c r="B499" t="inlineStr">
        <is>
          <t>Zahlungsverkehr intern</t>
        </is>
      </c>
      <c r="C499" t="inlineStr">
        <is>
          <t>FI</t>
        </is>
      </c>
      <c r="D499" s="5" t="n">
        <v>207709</v>
      </c>
      <c r="E499" t="inlineStr">
        <is>
          <t>DIALOG</t>
        </is>
      </c>
      <c r="F499">
        <f>IF(ISERROR(VLOOKUP(Transaktionen[[#This Row],[Transaktionen]],BTT[Verwendete Transaktion (Pflichtauswahl)],1,FALSE)),"nein","ja")</f>
        <v/>
      </c>
    </row>
    <row r="500">
      <c r="A500" t="inlineStr">
        <is>
          <t>/HOAG/P_ZVK_DISPLDET</t>
        </is>
      </c>
      <c r="B500" t="inlineStr">
        <is>
          <t>Zahlungsverkehr Einzelanzeige-Modus</t>
        </is>
      </c>
      <c r="C500" t="inlineStr">
        <is>
          <t>FI</t>
        </is>
      </c>
      <c r="D500" s="5" t="n">
        <v>53666</v>
      </c>
      <c r="E500" t="inlineStr">
        <is>
          <t>DIALOG</t>
        </is>
      </c>
      <c r="F500">
        <f>IF(ISERROR(VLOOKUP(Transaktionen[[#This Row],[Transaktionen]],BTT[Verwendete Transaktion (Pflichtauswahl)],1,FALSE)),"nein","ja")</f>
        <v/>
      </c>
    </row>
    <row r="501">
      <c r="A501" t="inlineStr">
        <is>
          <t>/HOAG/P_ZVK_PROT</t>
        </is>
      </c>
      <c r="B501" t="inlineStr">
        <is>
          <t>Protokoll des Zahlungsverkehrs</t>
        </is>
      </c>
      <c r="C501" t="inlineStr">
        <is>
          <t>FI</t>
        </is>
      </c>
      <c r="D501" s="5" t="n">
        <v>30907</v>
      </c>
      <c r="E501" t="inlineStr">
        <is>
          <t>DIALOG</t>
        </is>
      </c>
      <c r="F501">
        <f>IF(ISERROR(VLOOKUP(Transaktionen[[#This Row],[Transaktionen]],BTT[Verwendete Transaktion (Pflichtauswahl)],1,FALSE)),"nein","ja")</f>
        <v/>
      </c>
    </row>
    <row r="502">
      <c r="A502" t="inlineStr">
        <is>
          <t>/HOAG/P_ZVK_PROZESSE</t>
        </is>
      </c>
      <c r="B502" t="inlineStr">
        <is>
          <t>Zahlungsverkehrsprozesse</t>
        </is>
      </c>
      <c r="C502" t="inlineStr">
        <is>
          <t>FI</t>
        </is>
      </c>
      <c r="D502" s="5" t="n">
        <v>383</v>
      </c>
      <c r="E502" t="inlineStr">
        <is>
          <t>DIALOG</t>
        </is>
      </c>
      <c r="F502">
        <f>IF(ISERROR(VLOOKUP(Transaktionen[[#This Row],[Transaktionen]],BTT[Verwendete Transaktion (Pflichtauswahl)],1,FALSE)),"nein","ja")</f>
        <v/>
      </c>
    </row>
    <row r="503">
      <c r="A503" t="inlineStr">
        <is>
          <t>/HOAG/P_ZVKE</t>
        </is>
      </c>
      <c r="B503" t="inlineStr">
        <is>
          <t>Zahlungsverkehr extern</t>
        </is>
      </c>
      <c r="C503" t="inlineStr">
        <is>
          <t>FI</t>
        </is>
      </c>
      <c r="D503" s="5" t="n">
        <v>195523</v>
      </c>
      <c r="E503" t="inlineStr">
        <is>
          <t>DIALOG</t>
        </is>
      </c>
      <c r="F503">
        <f>IF(ISERROR(VLOOKUP(Transaktionen[[#This Row],[Transaktionen]],BTT[Verwendete Transaktion (Pflichtauswahl)],1,FALSE)),"nein","ja")</f>
        <v/>
      </c>
    </row>
    <row r="504">
      <c r="A504" t="inlineStr">
        <is>
          <t>/HOAG/P_ZVKE_DISPLDE</t>
        </is>
      </c>
      <c r="B504" t="inlineStr">
        <is>
          <t>Zahlungsanweisungen - extern</t>
        </is>
      </c>
      <c r="C504" t="inlineStr">
        <is>
          <t>FI</t>
        </is>
      </c>
      <c r="D504" s="5" t="n">
        <v>37442</v>
      </c>
      <c r="E504" t="inlineStr">
        <is>
          <t>DIALOG</t>
        </is>
      </c>
      <c r="F504">
        <f>IF(ISERROR(VLOOKUP(Transaktionen[[#This Row],[Transaktionen]],BTT[Verwendete Transaktion (Pflichtauswahl)],1,FALSE)),"nein","ja")</f>
        <v/>
      </c>
    </row>
    <row r="505">
      <c r="A505" t="inlineStr">
        <is>
          <t>/HOAG/P_ZVKEA</t>
        </is>
      </c>
      <c r="B505" t="inlineStr">
        <is>
          <t>Ausführen von ext. Zahlungen</t>
        </is>
      </c>
      <c r="C505" t="inlineStr">
        <is>
          <t>FI</t>
        </is>
      </c>
      <c r="D505" s="5" t="n">
        <v>643</v>
      </c>
      <c r="E505" t="inlineStr">
        <is>
          <t>DIALOG</t>
        </is>
      </c>
      <c r="F505">
        <f>IF(ISERROR(VLOOKUP(Transaktionen[[#This Row],[Transaktionen]],BTT[Verwendete Transaktion (Pflichtauswahl)],1,FALSE)),"nein","ja")</f>
        <v/>
      </c>
    </row>
    <row r="506">
      <c r="A506" t="inlineStr">
        <is>
          <t>/HOAG/P_ZVKREGULIST</t>
        </is>
      </c>
      <c r="B506" t="inlineStr">
        <is>
          <t>Regulierungsliste mit Dateireferenz</t>
        </is>
      </c>
      <c r="C506" t="inlineStr">
        <is>
          <t>FI</t>
        </is>
      </c>
      <c r="D506" s="5" t="n">
        <v>8</v>
      </c>
      <c r="E506" t="inlineStr">
        <is>
          <t>DIALOG</t>
        </is>
      </c>
      <c r="F506">
        <f>IF(ISERROR(VLOOKUP(Transaktionen[[#This Row],[Transaktionen]],BTT[Verwendete Transaktion (Pflichtauswahl)],1,FALSE)),"nein","ja")</f>
        <v/>
      </c>
    </row>
    <row r="507">
      <c r="A507" t="inlineStr">
        <is>
          <t>/ISDE/B_COMMUNIC</t>
        </is>
      </c>
      <c r="B507" t="inlineStr">
        <is>
          <t>Kommunikationsdaten</t>
        </is>
      </c>
      <c r="C507" t="inlineStr">
        <is>
          <t>LO</t>
        </is>
      </c>
      <c r="D507" s="5" t="n">
        <v>3483</v>
      </c>
      <c r="E507" t="inlineStr">
        <is>
          <t>DIALOG</t>
        </is>
      </c>
      <c r="F507">
        <f>IF(ISERROR(VLOOKUP(Transaktionen[[#This Row],[Transaktionen]],BTT[Verwendete Transaktion (Pflichtauswahl)],1,FALSE)),"nein","ja")</f>
        <v/>
      </c>
      <c r="G507" t="inlineStr">
        <is>
          <t>BPO Engine Anwendungsbetreuer</t>
        </is>
      </c>
    </row>
    <row r="508">
      <c r="A508" t="inlineStr">
        <is>
          <t>/ISDE/BO_DOC</t>
        </is>
      </c>
      <c r="B508" t="inlineStr">
        <is>
          <t>Document</t>
        </is>
      </c>
      <c r="C508" t="inlineStr">
        <is>
          <t>LO</t>
        </is>
      </c>
      <c r="D508" s="5" t="n">
        <v>9594</v>
      </c>
      <c r="E508" t="inlineStr">
        <is>
          <t>DIALOG</t>
        </is>
      </c>
      <c r="F508">
        <f>IF(ISERROR(VLOOKUP(Transaktionen[[#This Row],[Transaktionen]],BTT[Verwendete Transaktion (Pflichtauswahl)],1,FALSE)),"nein","ja")</f>
        <v/>
      </c>
      <c r="G508" t="inlineStr">
        <is>
          <t>BPO Engine Anwendungsbetreuer</t>
        </is>
      </c>
    </row>
    <row r="509">
      <c r="A509" t="inlineStr">
        <is>
          <t>/ISDE/BO_MITAR</t>
        </is>
      </c>
      <c r="B509" t="inlineStr">
        <is>
          <t>BO MITARBEITER</t>
        </is>
      </c>
      <c r="C509" t="inlineStr">
        <is>
          <t>LO</t>
        </is>
      </c>
      <c r="D509" s="5" t="n">
        <v>8947</v>
      </c>
      <c r="E509" t="inlineStr">
        <is>
          <t>DIALOG</t>
        </is>
      </c>
      <c r="F509">
        <f>IF(ISERROR(VLOOKUP(Transaktionen[[#This Row],[Transaktionen]],BTT[Verwendete Transaktion (Pflichtauswahl)],1,FALSE)),"nein","ja")</f>
        <v/>
      </c>
      <c r="G509" t="inlineStr">
        <is>
          <t>BPO Engine Anwendungsbetreuer</t>
        </is>
      </c>
    </row>
    <row r="510">
      <c r="A510" t="inlineStr">
        <is>
          <t>/ISDE/BO_ROLLE</t>
        </is>
      </c>
      <c r="B510" t="inlineStr">
        <is>
          <t>Startet BO Rolle</t>
        </is>
      </c>
      <c r="C510" t="inlineStr">
        <is>
          <t>LO</t>
        </is>
      </c>
      <c r="D510" s="5" t="n">
        <v>315</v>
      </c>
      <c r="E510" t="inlineStr">
        <is>
          <t>DIALOG</t>
        </is>
      </c>
      <c r="F510">
        <f>IF(ISERROR(VLOOKUP(Transaktionen[[#This Row],[Transaktionen]],BTT[Verwendete Transaktion (Pflichtauswahl)],1,FALSE)),"nein","ja")</f>
        <v/>
      </c>
      <c r="G510" t="inlineStr">
        <is>
          <t>BPO Engine Anwendungsbetreuer</t>
        </is>
      </c>
    </row>
    <row r="511">
      <c r="A511" t="inlineStr">
        <is>
          <t>/ISDE/BO_UNIT</t>
        </is>
      </c>
      <c r="B511" t="inlineStr">
        <is>
          <t>BO UNIT</t>
        </is>
      </c>
      <c r="C511" t="inlineStr">
        <is>
          <t>LO</t>
        </is>
      </c>
      <c r="D511" s="5" t="n">
        <v>2385</v>
      </c>
      <c r="E511" t="inlineStr">
        <is>
          <t>DIALOG</t>
        </is>
      </c>
      <c r="F511">
        <f>IF(ISERROR(VLOOKUP(Transaktionen[[#This Row],[Transaktionen]],BTT[Verwendete Transaktion (Pflichtauswahl)],1,FALSE)),"nein","ja")</f>
        <v/>
      </c>
      <c r="G511" t="inlineStr">
        <is>
          <t>BPO Engine Anwendungsbetreuer</t>
        </is>
      </c>
    </row>
    <row r="512">
      <c r="A512" t="inlineStr">
        <is>
          <t>/ISDE/BO_USER</t>
        </is>
      </c>
      <c r="B512" t="inlineStr">
        <is>
          <t>BO USER</t>
        </is>
      </c>
      <c r="C512" t="inlineStr">
        <is>
          <t>LO</t>
        </is>
      </c>
      <c r="D512" s="5" t="n">
        <v>92</v>
      </c>
      <c r="E512" t="inlineStr">
        <is>
          <t>DIALOG</t>
        </is>
      </c>
      <c r="F512">
        <f>IF(ISERROR(VLOOKUP(Transaktionen[[#This Row],[Transaktionen]],BTT[Verwendete Transaktion (Pflichtauswahl)],1,FALSE)),"nein","ja")</f>
        <v/>
      </c>
      <c r="G512" t="inlineStr">
        <is>
          <t>BPO Engine Anwendungsbetreuer</t>
        </is>
      </c>
    </row>
    <row r="513">
      <c r="A513" t="inlineStr">
        <is>
          <t>/ISDE/BPCOCKPIT</t>
        </is>
      </c>
      <c r="B513" t="inlineStr">
        <is>
          <t>Workbench</t>
        </is>
      </c>
      <c r="C513" t="inlineStr">
        <is>
          <t>LO</t>
        </is>
      </c>
      <c r="D513" s="5" t="n">
        <v>460816</v>
      </c>
      <c r="E513" t="inlineStr">
        <is>
          <t>DIALOG</t>
        </is>
      </c>
      <c r="F513">
        <f>IF(ISERROR(VLOOKUP(Transaktionen[[#This Row],[Transaktionen]],BTT[Verwendete Transaktion (Pflichtauswahl)],1,FALSE)),"nein","ja")</f>
        <v/>
      </c>
    </row>
    <row r="514">
      <c r="A514" t="inlineStr">
        <is>
          <t>/ISDE/BPO_GO</t>
        </is>
      </c>
      <c r="B514" t="inlineStr">
        <is>
          <t>BPO Quickstart</t>
        </is>
      </c>
      <c r="C514" t="inlineStr">
        <is>
          <t>LO</t>
        </is>
      </c>
      <c r="D514" s="5" t="inlineStr"/>
      <c r="E514" t="inlineStr"/>
      <c r="F514">
        <f>IF(ISERROR(VLOOKUP(Transaktionen[[#This Row],[Transaktionen]],BTT[Verwendete Transaktion (Pflichtauswahl)],1,FALSE)),"nein","ja")</f>
        <v/>
      </c>
      <c r="G514" t="inlineStr">
        <is>
          <t>BPO Engine Anwendungsbetreuer</t>
        </is>
      </c>
    </row>
    <row r="515">
      <c r="A515" t="inlineStr">
        <is>
          <t>/ISDE/BPO_START</t>
        </is>
      </c>
      <c r="B515" t="inlineStr">
        <is>
          <t>Transaktion bpo Start</t>
        </is>
      </c>
      <c r="C515" t="inlineStr">
        <is>
          <t>LO</t>
        </is>
      </c>
      <c r="D515" s="5" t="inlineStr"/>
      <c r="E515" t="inlineStr"/>
      <c r="F515">
        <f>IF(ISERROR(VLOOKUP(Transaktionen[[#This Row],[Transaktionen]],BTT[Verwendete Transaktion (Pflichtauswahl)],1,FALSE)),"nein","ja")</f>
        <v/>
      </c>
      <c r="G515" t="inlineStr">
        <is>
          <t>BPO Engine Anwendungsbetreuer</t>
        </is>
      </c>
    </row>
    <row r="516">
      <c r="A516" t="inlineStr">
        <is>
          <t>/ISDE/DM_BROWS</t>
        </is>
      </c>
      <c r="B516" t="inlineStr">
        <is>
          <t>DataMart Browser</t>
        </is>
      </c>
      <c r="C516" t="inlineStr">
        <is>
          <t>LO</t>
        </is>
      </c>
      <c r="D516" s="5" t="n">
        <v>19084</v>
      </c>
      <c r="E516" t="inlineStr">
        <is>
          <t>DIALOG</t>
        </is>
      </c>
      <c r="F516">
        <f>IF(ISERROR(VLOOKUP(Transaktionen[[#This Row],[Transaktionen]],BTT[Verwendete Transaktion (Pflichtauswahl)],1,FALSE)),"nein","ja")</f>
        <v/>
      </c>
      <c r="G516" t="inlineStr">
        <is>
          <t>BPO Engine Anwendungsbetreuer</t>
        </is>
      </c>
    </row>
    <row r="517">
      <c r="A517" t="inlineStr">
        <is>
          <t>/ISDE/FOLDER</t>
        </is>
      </c>
      <c r="B517" t="inlineStr">
        <is>
          <t>Folder</t>
        </is>
      </c>
      <c r="C517" t="inlineStr">
        <is>
          <t>LO</t>
        </is>
      </c>
      <c r="D517" s="5" t="n">
        <v>27</v>
      </c>
      <c r="E517" t="inlineStr">
        <is>
          <t>DIALOG</t>
        </is>
      </c>
      <c r="F517">
        <f>IF(ISERROR(VLOOKUP(Transaktionen[[#This Row],[Transaktionen]],BTT[Verwendete Transaktion (Pflichtauswahl)],1,FALSE)),"nein","ja")</f>
        <v/>
      </c>
      <c r="G517" t="inlineStr">
        <is>
          <t>BPO Engine Anwendungsbetreuer</t>
        </is>
      </c>
    </row>
    <row r="518">
      <c r="A518" t="inlineStr">
        <is>
          <t>/ITMOD/EM_COCKPIT</t>
        </is>
      </c>
      <c r="B518" t="inlineStr">
        <is>
          <t>itmeasyEAM SAP+EM: Cockpit</t>
        </is>
      </c>
      <c r="C518" t="inlineStr">
        <is>
          <t>PM</t>
        </is>
      </c>
      <c r="D518" s="5" t="n">
        <v>74</v>
      </c>
      <c r="E518" t="inlineStr"/>
      <c r="F518">
        <f>IF(ISERROR(VLOOKUP(Transaktionen[[#This Row],[Transaktionen]],BTT[Verwendete Transaktion (Pflichtauswahl)],1,FALSE)),"nein","ja")</f>
        <v/>
      </c>
    </row>
    <row r="519">
      <c r="A519" t="inlineStr">
        <is>
          <t>/ITMOD/EM_CUST</t>
        </is>
      </c>
      <c r="B519" t="inlineStr">
        <is>
          <t>SAP+EM: Allg. Customizing</t>
        </is>
      </c>
      <c r="C519" t="inlineStr">
        <is>
          <t>PM</t>
        </is>
      </c>
      <c r="D519" s="5" t="n">
        <v>10</v>
      </c>
      <c r="E519" t="inlineStr"/>
      <c r="F519">
        <f>IF(ISERROR(VLOOKUP(Transaktionen[[#This Row],[Transaktionen]],BTT[Verwendete Transaktion (Pflichtauswahl)],1,FALSE)),"nein","ja")</f>
        <v/>
      </c>
    </row>
    <row r="520">
      <c r="A520" t="inlineStr">
        <is>
          <t>/ITMOD/EM_EM_START</t>
        </is>
      </c>
      <c r="B520" t="inlineStr">
        <is>
          <t>itmeasyEAM SAP+EM: Starten des EM</t>
        </is>
      </c>
      <c r="C520" t="inlineStr">
        <is>
          <t>PM</t>
        </is>
      </c>
      <c r="D520" s="5" t="n">
        <v>14</v>
      </c>
      <c r="E520" t="inlineStr"/>
      <c r="F520">
        <f>IF(ISERROR(VLOOKUP(Transaktionen[[#This Row],[Transaktionen]],BTT[Verwendete Transaktion (Pflichtauswahl)],1,FALSE)),"nein","ja")</f>
        <v/>
      </c>
      <c r="G520" t="inlineStr">
        <is>
          <t>Customizing, Verwendung durch Anwendungsbetreuer</t>
        </is>
      </c>
    </row>
    <row r="521">
      <c r="A521" t="inlineStr">
        <is>
          <t>/ITMOD/EM_EM_STOP</t>
        </is>
      </c>
      <c r="B521" t="inlineStr">
        <is>
          <t>itmeasyEAM SAP+EM: Beenden des EM</t>
        </is>
      </c>
      <c r="C521" t="inlineStr">
        <is>
          <t>PM</t>
        </is>
      </c>
      <c r="D521" s="5" t="n">
        <v>6</v>
      </c>
      <c r="E521" t="inlineStr"/>
      <c r="F521">
        <f>IF(ISERROR(VLOOKUP(Transaktionen[[#This Row],[Transaktionen]],BTT[Verwendete Transaktion (Pflichtauswahl)],1,FALSE)),"nein","ja")</f>
        <v/>
      </c>
      <c r="G521" t="inlineStr">
        <is>
          <t>Customizing, Verwendung durch Anwendungsbetreuer</t>
        </is>
      </c>
    </row>
    <row r="522">
      <c r="A522" t="inlineStr">
        <is>
          <t>/ITMOD/EM_EXPORT_TPL</t>
        </is>
      </c>
      <c r="B522" t="inlineStr">
        <is>
          <t>SAP+EM: Export von geänderten TPL</t>
        </is>
      </c>
      <c r="C522" t="inlineStr">
        <is>
          <t>PM</t>
        </is>
      </c>
      <c r="D522" s="5" t="n">
        <v>2</v>
      </c>
      <c r="E522" t="inlineStr"/>
      <c r="F522">
        <f>IF(ISERROR(VLOOKUP(Transaktionen[[#This Row],[Transaktionen]],BTT[Verwendete Transaktion (Pflichtauswahl)],1,FALSE)),"nein","ja")</f>
        <v/>
      </c>
      <c r="G522" t="inlineStr">
        <is>
          <t>Customizing, Verwendung durch Anwendungsbetreuer</t>
        </is>
      </c>
    </row>
    <row r="523">
      <c r="A523" t="inlineStr">
        <is>
          <t>/ITMOD/EM_MONITOR</t>
        </is>
      </c>
      <c r="B523" t="inlineStr">
        <is>
          <t>SAP+EM: Monitor der EM Daten</t>
        </is>
      </c>
      <c r="C523" t="inlineStr">
        <is>
          <t>PM</t>
        </is>
      </c>
      <c r="D523" s="5" t="inlineStr"/>
      <c r="E523" t="inlineStr"/>
      <c r="F523">
        <f>IF(ISERROR(VLOOKUP(Transaktionen[[#This Row],[Transaktionen]],BTT[Verwendete Transaktion (Pflichtauswahl)],1,FALSE)),"nein","ja")</f>
        <v/>
      </c>
      <c r="G523" t="inlineStr">
        <is>
          <t>Customizing, Verwendung durch Anwendungsbetreuer</t>
        </is>
      </c>
    </row>
    <row r="524">
      <c r="A524" t="inlineStr">
        <is>
          <t>/ITMOD/EM_PRUEF</t>
        </is>
      </c>
      <c r="B524" t="inlineStr">
        <is>
          <t>Prüfberichte anzeigen</t>
        </is>
      </c>
      <c r="C524" t="inlineStr">
        <is>
          <t>PM</t>
        </is>
      </c>
      <c r="D524" s="5" t="inlineStr"/>
      <c r="E524" t="inlineStr"/>
      <c r="F524">
        <f>IF(ISERROR(VLOOKUP(Transaktionen[[#This Row],[Transaktionen]],BTT[Verwendete Transaktion (Pflichtauswahl)],1,FALSE)),"nein","ja")</f>
        <v/>
      </c>
      <c r="G524" t="inlineStr">
        <is>
          <t>Customizing, Verwendung durch Anwendungsbetreuer</t>
        </is>
      </c>
    </row>
    <row r="525">
      <c r="A525" t="inlineStr">
        <is>
          <t>/ITMOD/EM_PRUEF_INIT</t>
        </is>
      </c>
      <c r="B525" t="inlineStr">
        <is>
          <t>SAP+EM: Import von Prüfberichtsnr.</t>
        </is>
      </c>
      <c r="C525" t="inlineStr">
        <is>
          <t>PM</t>
        </is>
      </c>
      <c r="D525" s="5" t="inlineStr"/>
      <c r="E525" t="inlineStr"/>
      <c r="F525">
        <f>IF(ISERROR(VLOOKUP(Transaktionen[[#This Row],[Transaktionen]],BTT[Verwendete Transaktion (Pflichtauswahl)],1,FALSE)),"nein","ja")</f>
        <v/>
      </c>
      <c r="G525" t="inlineStr">
        <is>
          <t>Customizing, Verwendung durch Anwendungsbetreuer</t>
        </is>
      </c>
    </row>
    <row r="526">
      <c r="A526" t="inlineStr">
        <is>
          <t>/ITMOD/EM_REQ_ARBTYP</t>
        </is>
      </c>
      <c r="B526" t="inlineStr">
        <is>
          <t>SAP+EM: Import  von Gefährdungskl.</t>
        </is>
      </c>
      <c r="C526" t="inlineStr">
        <is>
          <t>PM</t>
        </is>
      </c>
      <c r="D526" s="5" t="inlineStr"/>
      <c r="E526" t="inlineStr"/>
      <c r="F526">
        <f>IF(ISERROR(VLOOKUP(Transaktionen[[#This Row],[Transaktionen]],BTT[Verwendete Transaktion (Pflichtauswahl)],1,FALSE)),"nein","ja")</f>
        <v/>
      </c>
      <c r="G526" t="inlineStr">
        <is>
          <t>Customizing, Verwendung durch Anwendungsbetreuer</t>
        </is>
      </c>
    </row>
    <row r="527">
      <c r="A527" t="inlineStr">
        <is>
          <t>/ITMOD/EM_REQ_DATES</t>
        </is>
      </c>
      <c r="B527" t="inlineStr">
        <is>
          <t>SAP+EM: Import von Prüfterminen</t>
        </is>
      </c>
      <c r="C527" t="inlineStr">
        <is>
          <t>PM</t>
        </is>
      </c>
      <c r="D527" s="5" t="inlineStr"/>
      <c r="E527" t="inlineStr"/>
      <c r="F527">
        <f>IF(ISERROR(VLOOKUP(Transaktionen[[#This Row],[Transaktionen]],BTT[Verwendete Transaktion (Pflichtauswahl)],1,FALSE)),"nein","ja")</f>
        <v/>
      </c>
      <c r="G527" t="inlineStr">
        <is>
          <t>Customizing, Verwendung durch Anwendungsbetreuer</t>
        </is>
      </c>
    </row>
    <row r="528">
      <c r="A528" t="inlineStr">
        <is>
          <t>/ITMOD/EM_REQ_DOCLNK</t>
        </is>
      </c>
      <c r="B528" t="inlineStr">
        <is>
          <t>SAP+EM: Import von  Dokumenten</t>
        </is>
      </c>
      <c r="C528" t="inlineStr">
        <is>
          <t>PM</t>
        </is>
      </c>
      <c r="D528" s="5" t="inlineStr"/>
      <c r="E528" t="inlineStr"/>
      <c r="F528">
        <f>IF(ISERROR(VLOOKUP(Transaktionen[[#This Row],[Transaktionen]],BTT[Verwendete Transaktion (Pflichtauswahl)],1,FALSE)),"nein","ja")</f>
        <v/>
      </c>
      <c r="G528" t="inlineStr">
        <is>
          <t>Customizing, Verwendung durch Anwendungsbetreuer</t>
        </is>
      </c>
    </row>
    <row r="529">
      <c r="A529" t="inlineStr">
        <is>
          <t>/ITMOD/EM_REQUEST_EQ</t>
        </is>
      </c>
      <c r="B529" t="inlineStr">
        <is>
          <t>SAP+EM: Import von Arbeitsmitteln</t>
        </is>
      </c>
      <c r="C529" t="inlineStr">
        <is>
          <t>PM</t>
        </is>
      </c>
      <c r="D529" s="5" t="inlineStr"/>
      <c r="E529" t="inlineStr"/>
      <c r="F529">
        <f>IF(ISERROR(VLOOKUP(Transaktionen[[#This Row],[Transaktionen]],BTT[Verwendete Transaktion (Pflichtauswahl)],1,FALSE)),"nein","ja")</f>
        <v/>
      </c>
      <c r="G529" t="inlineStr">
        <is>
          <t>Customizing, Verwendung durch Anwendungsbetreuer</t>
        </is>
      </c>
    </row>
    <row r="530">
      <c r="A530" t="inlineStr">
        <is>
          <t>/ITMOD/EM_UPLOAD_EQU</t>
        </is>
      </c>
      <c r="B530" t="inlineStr">
        <is>
          <t>Übermittlung der neuen Equnr</t>
        </is>
      </c>
      <c r="C530" t="inlineStr">
        <is>
          <t>PM</t>
        </is>
      </c>
      <c r="D530" s="5" t="inlineStr"/>
      <c r="E530" t="inlineStr"/>
      <c r="F530">
        <f>IF(ISERROR(VLOOKUP(Transaktionen[[#This Row],[Transaktionen]],BTT[Verwendete Transaktion (Pflichtauswahl)],1,FALSE)),"nein","ja")</f>
        <v/>
      </c>
      <c r="G530" t="inlineStr">
        <is>
          <t>Customizing, Verwendung durch Anwendungsbetreuer</t>
        </is>
      </c>
    </row>
    <row r="531">
      <c r="A531" t="inlineStr">
        <is>
          <t>/IWBEP/CACHE_CLEANUP</t>
        </is>
      </c>
      <c r="B531" t="inlineStr"/>
      <c r="C531" t="inlineStr">
        <is>
          <t>OPU</t>
        </is>
      </c>
      <c r="D531" s="5" t="n">
        <v>30</v>
      </c>
      <c r="E531" t="inlineStr">
        <is>
          <t>DIALOG</t>
        </is>
      </c>
      <c r="F531">
        <f>IF(ISERROR(VLOOKUP(Transaktionen[[#This Row],[Transaktionen]],BTT[Verwendete Transaktion (Pflichtauswahl)],1,FALSE)),"nein","ja")</f>
        <v/>
      </c>
    </row>
    <row r="532">
      <c r="A532" t="inlineStr">
        <is>
          <t>/IWBEP/ERROR_LOG</t>
        </is>
      </c>
      <c r="B532" t="inlineStr">
        <is>
          <t>SAP-Gateway-Backend-Fehlerprotokoll</t>
        </is>
      </c>
      <c r="C532" t="inlineStr">
        <is>
          <t>OPU</t>
        </is>
      </c>
      <c r="D532" s="5" t="n">
        <v>225</v>
      </c>
      <c r="E532" t="inlineStr">
        <is>
          <t>DIALOG</t>
        </is>
      </c>
      <c r="F532">
        <f>IF(ISERROR(VLOOKUP(Transaktionen[[#This Row],[Transaktionen]],BTT[Verwendete Transaktion (Pflichtauswahl)],1,FALSE)),"nein","ja")</f>
        <v/>
      </c>
    </row>
    <row r="533">
      <c r="A533" t="inlineStr">
        <is>
          <t>/IWBEP/SB</t>
        </is>
      </c>
      <c r="B533" t="inlineStr">
        <is>
          <t>SAP Gateway Service Builder</t>
        </is>
      </c>
      <c r="C533" t="inlineStr">
        <is>
          <t>OPU</t>
        </is>
      </c>
      <c r="D533" s="5" t="inlineStr"/>
      <c r="E533" t="inlineStr"/>
      <c r="F533">
        <f>IF(ISERROR(VLOOKUP(Transaktionen[[#This Row],[Transaktionen]],BTT[Verwendete Transaktion (Pflichtauswahl)],1,FALSE)),"nein","ja")</f>
        <v/>
      </c>
      <c r="G533" t="inlineStr">
        <is>
          <t>in neuester Auswertung von Steffen nicht mehr vorhanden</t>
        </is>
      </c>
    </row>
    <row r="534">
      <c r="A534" t="inlineStr">
        <is>
          <t>/IWFND/ERROR_LOG</t>
        </is>
      </c>
      <c r="B534" t="inlineStr">
        <is>
          <t>Fehlerprotokoll von SAP Gateway</t>
        </is>
      </c>
      <c r="C534" t="inlineStr">
        <is>
          <t>OPU</t>
        </is>
      </c>
      <c r="D534" s="5" t="n">
        <v>168</v>
      </c>
      <c r="E534" t="inlineStr"/>
      <c r="F534">
        <f>IF(ISERROR(VLOOKUP(Transaktionen[[#This Row],[Transaktionen]],BTT[Verwendete Transaktion (Pflichtauswahl)],1,FALSE)),"nein","ja")</f>
        <v/>
      </c>
    </row>
    <row r="535">
      <c r="A535" t="inlineStr">
        <is>
          <t>/IWFND/MAINT_SERVICE</t>
        </is>
      </c>
      <c r="B535" t="inlineStr">
        <is>
          <t>Services aktivieren und verwalten</t>
        </is>
      </c>
      <c r="C535" t="inlineStr">
        <is>
          <t>OPU</t>
        </is>
      </c>
      <c r="D535" s="5" t="n">
        <v>830</v>
      </c>
      <c r="E535" t="inlineStr"/>
      <c r="F535">
        <f>IF(ISERROR(VLOOKUP(Transaktionen[[#This Row],[Transaktionen]],BTT[Verwendete Transaktion (Pflichtauswahl)],1,FALSE)),"nein","ja")</f>
        <v/>
      </c>
    </row>
    <row r="536">
      <c r="A536" t="inlineStr">
        <is>
          <t>/KORA/CONFIG</t>
        </is>
      </c>
      <c r="B536" t="inlineStr">
        <is>
          <t>Anwendungskonfiguration</t>
        </is>
      </c>
      <c r="C536" t="inlineStr">
        <is>
          <t>RE-FX</t>
        </is>
      </c>
      <c r="D536" s="5" t="n">
        <v>46</v>
      </c>
      <c r="E536" t="inlineStr"/>
      <c r="F536">
        <f>IF(ISERROR(VLOOKUP(Transaktionen[[#This Row],[Transaktionen]],BTT[Verwendete Transaktion (Pflichtauswahl)],1,FALSE)),"nein","ja")</f>
        <v/>
      </c>
      <c r="G536" t="inlineStr">
        <is>
          <t>wird nur durch SAP-Anwendungsbetreuer verwendet</t>
        </is>
      </c>
    </row>
    <row r="537">
      <c r="A537" t="inlineStr">
        <is>
          <t>/KORA/CONFIG_FIORI</t>
        </is>
      </c>
      <c r="B537" t="inlineStr">
        <is>
          <t>Konfiguration der Fiori Apps</t>
        </is>
      </c>
      <c r="C537" t="inlineStr">
        <is>
          <t>RE-FX</t>
        </is>
      </c>
      <c r="D537" s="5" t="inlineStr"/>
      <c r="E537" t="inlineStr"/>
      <c r="F537">
        <f>IF(ISERROR(VLOOKUP(Transaktionen[[#This Row],[Transaktionen]],BTT[Verwendete Transaktion (Pflichtauswahl)],1,FALSE)),"nein","ja")</f>
        <v/>
      </c>
      <c r="G537" t="inlineStr">
        <is>
          <t>wird nur durch SAP-Anwendungsbetreuer verwendet</t>
        </is>
      </c>
    </row>
    <row r="538">
      <c r="A538" t="inlineStr">
        <is>
          <t>/KORA/CONFIG_QUERY</t>
        </is>
      </c>
      <c r="B538" t="inlineStr">
        <is>
          <t>Konfiguration der Auswertungen</t>
        </is>
      </c>
      <c r="C538" t="inlineStr">
        <is>
          <t>RE-FX</t>
        </is>
      </c>
      <c r="D538" s="5" t="inlineStr"/>
      <c r="E538" t="inlineStr"/>
      <c r="F538">
        <f>IF(ISERROR(VLOOKUP(Transaktionen[[#This Row],[Transaktionen]],BTT[Verwendete Transaktion (Pflichtauswahl)],1,FALSE)),"nein","ja")</f>
        <v/>
      </c>
      <c r="G538" t="inlineStr">
        <is>
          <t>wird nur durch SAP-Anwendungsbetreuer verwendet</t>
        </is>
      </c>
    </row>
    <row r="539">
      <c r="A539" t="inlineStr">
        <is>
          <t>/KORA/CUST</t>
        </is>
      </c>
      <c r="B539" t="inlineStr">
        <is>
          <t>Korasoft Customizing</t>
        </is>
      </c>
      <c r="C539" t="inlineStr">
        <is>
          <t>RE-FX</t>
        </is>
      </c>
      <c r="D539" s="5" t="n">
        <v>4</v>
      </c>
      <c r="E539" t="inlineStr"/>
      <c r="F539">
        <f>IF(ISERROR(VLOOKUP(Transaktionen[[#This Row],[Transaktionen]],BTT[Verwendete Transaktion (Pflichtauswahl)],1,FALSE)),"nein","ja")</f>
        <v/>
      </c>
      <c r="G539" t="inlineStr">
        <is>
          <t>wird nur durch SAP-Anwendungsbetreuer verwendet</t>
        </is>
      </c>
    </row>
    <row r="540">
      <c r="A540" t="inlineStr">
        <is>
          <t>/KORA/LICENSES</t>
        </is>
      </c>
      <c r="B540" t="inlineStr">
        <is>
          <t>Korasoft Lizenzübersicht</t>
        </is>
      </c>
      <c r="C540" t="inlineStr">
        <is>
          <t>RE-FX</t>
        </is>
      </c>
      <c r="D540" s="5" t="n">
        <v>636</v>
      </c>
      <c r="E540" t="inlineStr">
        <is>
          <t>DIALOG</t>
        </is>
      </c>
      <c r="F540">
        <f>IF(ISERROR(VLOOKUP(Transaktionen[[#This Row],[Transaktionen]],BTT[Verwendete Transaktion (Pflichtauswahl)],1,FALSE)),"nein","ja")</f>
        <v/>
      </c>
      <c r="G540" t="inlineStr">
        <is>
          <t>wird nur durch SAP-Anwendungsbetreuer verwendet</t>
        </is>
      </c>
    </row>
    <row r="541">
      <c r="A541" t="inlineStr">
        <is>
          <t>/KORA/MOVE</t>
        </is>
      </c>
      <c r="B541" t="inlineStr">
        <is>
          <t>Korasoft: Umzugsmanagement</t>
        </is>
      </c>
      <c r="C541" t="inlineStr">
        <is>
          <t>RE-FX</t>
        </is>
      </c>
      <c r="D541" s="5" t="n">
        <v>94</v>
      </c>
      <c r="E541" t="inlineStr">
        <is>
          <t>DIALOG</t>
        </is>
      </c>
      <c r="F541">
        <f>IF(ISERROR(VLOOKUP(Transaktionen[[#This Row],[Transaktionen]],BTT[Verwendete Transaktion (Pflichtauswahl)],1,FALSE)),"nein","ja")</f>
        <v/>
      </c>
    </row>
    <row r="542">
      <c r="A542" t="inlineStr">
        <is>
          <t>/MRSS/IMG</t>
        </is>
      </c>
      <c r="B542" t="inlineStr">
        <is>
          <t>Customizing von MRSS</t>
        </is>
      </c>
      <c r="C542" t="inlineStr">
        <is>
          <t>PM</t>
        </is>
      </c>
      <c r="D542" s="5" t="inlineStr"/>
      <c r="E542" t="inlineStr"/>
      <c r="F542">
        <f>IF(ISERROR(VLOOKUP(Transaktionen[[#This Row],[Transaktionen]],BTT[Verwendete Transaktion (Pflichtauswahl)],1,FALSE)),"nein","ja")</f>
        <v/>
      </c>
    </row>
    <row r="543">
      <c r="A543" t="inlineStr">
        <is>
          <t>/MRSS/PLBOGEN</t>
        </is>
      </c>
      <c r="B543" t="inlineStr">
        <is>
          <t>nur für internen Gebrauch</t>
        </is>
      </c>
      <c r="C543" t="inlineStr">
        <is>
          <t>PM</t>
        </is>
      </c>
      <c r="D543" s="5" t="n">
        <v>18</v>
      </c>
      <c r="E543" t="inlineStr">
        <is>
          <t>DIALOG</t>
        </is>
      </c>
      <c r="F543">
        <f>IF(ISERROR(VLOOKUP(Transaktionen[[#This Row],[Transaktionen]],BTT[Verwendete Transaktion (Pflichtauswahl)],1,FALSE)),"nein","ja")</f>
        <v/>
      </c>
      <c r="G543" t="inlineStr">
        <is>
          <t>nur für internen Gebrauch, kann nicht ausgeführt werden</t>
        </is>
      </c>
    </row>
    <row r="544">
      <c r="A544" t="inlineStr">
        <is>
          <t>/MRSS/PLBOORGSRV</t>
        </is>
      </c>
      <c r="B544" t="inlineStr">
        <is>
          <t>Plantafel, allgemeiner Einstieg</t>
        </is>
      </c>
      <c r="C544" t="inlineStr">
        <is>
          <t>PM</t>
        </is>
      </c>
      <c r="D544" s="5" t="n">
        <v>70</v>
      </c>
      <c r="E544" t="inlineStr">
        <is>
          <t>DIALOG</t>
        </is>
      </c>
      <c r="F544">
        <f>IF(ISERROR(VLOOKUP(Transaktionen[[#This Row],[Transaktionen]],BTT[Verwendete Transaktion (Pflichtauswahl)],1,FALSE)),"nein","ja")</f>
        <v/>
      </c>
    </row>
    <row r="545">
      <c r="A545" t="inlineStr">
        <is>
          <t>/NA2/DCS</t>
        </is>
      </c>
      <c r="B545" t="inlineStr">
        <is>
          <t>Natuvion - Data Conversion Server</t>
        </is>
      </c>
      <c r="C545" t="inlineStr">
        <is>
          <t>BC</t>
        </is>
      </c>
      <c r="D545" s="5" t="n">
        <v>895</v>
      </c>
      <c r="E545" t="inlineStr"/>
      <c r="F545">
        <f>IF(ISERROR(VLOOKUP(Transaktionen[[#This Row],[Transaktionen]],BTT[Verwendete Transaktion (Pflichtauswahl)],1,FALSE)),"nein","ja")</f>
        <v/>
      </c>
    </row>
    <row r="546">
      <c r="A546" t="inlineStr">
        <is>
          <t>/NA2/SOPHIA</t>
        </is>
      </c>
      <c r="B546" t="inlineStr">
        <is>
          <t>Natuvion SOPHIA</t>
        </is>
      </c>
      <c r="C546" t="inlineStr">
        <is>
          <t>BC</t>
        </is>
      </c>
      <c r="D546" s="5" t="n">
        <v>1402</v>
      </c>
      <c r="E546" t="inlineStr"/>
      <c r="F546">
        <f>IF(ISERROR(VLOOKUP(Transaktionen[[#This Row],[Transaktionen]],BTT[Verwendete Transaktion (Pflichtauswahl)],1,FALSE)),"nein","ja")</f>
        <v/>
      </c>
    </row>
    <row r="547">
      <c r="A547" t="inlineStr">
        <is>
          <t>/NA2/SQL</t>
        </is>
      </c>
      <c r="B547" t="inlineStr">
        <is>
          <t>Natuvion - SQL Query</t>
        </is>
      </c>
      <c r="C547" t="inlineStr">
        <is>
          <t>BC</t>
        </is>
      </c>
      <c r="D547" s="5" t="inlineStr"/>
      <c r="E547" t="inlineStr"/>
      <c r="F547">
        <f>IF(ISERROR(VLOOKUP(Transaktionen[[#This Row],[Transaktionen]],BTT[Verwendete Transaktion (Pflichtauswahl)],1,FALSE)),"nein","ja")</f>
        <v/>
      </c>
      <c r="G547" t="inlineStr">
        <is>
          <t>in neuester Auswertung von Steffen nicht mehr vorhanden</t>
        </is>
      </c>
    </row>
    <row r="548">
      <c r="A548" t="inlineStr">
        <is>
          <t>/PBS/ABO</t>
        </is>
      </c>
      <c r="B548" t="inlineStr">
        <is>
          <t>PBS archive data admin board</t>
        </is>
      </c>
      <c r="C548" t="inlineStr">
        <is>
          <t>BC</t>
        </is>
      </c>
      <c r="D548" s="5" t="inlineStr"/>
      <c r="E548" t="inlineStr"/>
      <c r="F548">
        <f>IF(ISERROR(VLOOKUP(Transaktionen[[#This Row],[Transaktionen]],BTT[Verwendete Transaktion (Pflichtauswahl)],1,FALSE)),"nein","ja")</f>
        <v/>
      </c>
      <c r="G548" t="inlineStr">
        <is>
          <t>in neuester Auswertung von Steffen nicht mehr vorhanden</t>
        </is>
      </c>
    </row>
    <row r="549">
      <c r="A549" t="inlineStr">
        <is>
          <t>/PBS/AS04</t>
        </is>
      </c>
      <c r="B549" t="inlineStr">
        <is>
          <t>Anlagenänderungen</t>
        </is>
      </c>
      <c r="C549" t="inlineStr">
        <is>
          <t>BC</t>
        </is>
      </c>
      <c r="D549" s="5" t="n">
        <v>16</v>
      </c>
      <c r="E549" t="inlineStr">
        <is>
          <t>DIALOG</t>
        </is>
      </c>
      <c r="F549">
        <f>IF(ISERROR(VLOOKUP(Transaktionen[[#This Row],[Transaktionen]],BTT[Verwendete Transaktion (Pflichtauswahl)],1,FALSE)),"nein","ja")</f>
        <v/>
      </c>
    </row>
    <row r="550">
      <c r="A550" t="inlineStr">
        <is>
          <t>/PBS/CCO_TRSTI</t>
        </is>
      </c>
      <c r="B550" t="inlineStr">
        <is>
          <t>Bericht/Bericht-Schnittstelle</t>
        </is>
      </c>
      <c r="C550" t="inlineStr">
        <is>
          <t>BC</t>
        </is>
      </c>
      <c r="D550" s="5" t="n">
        <v>10</v>
      </c>
      <c r="E550" t="inlineStr"/>
      <c r="F550">
        <f>IF(ISERROR(VLOOKUP(Transaktionen[[#This Row],[Transaktionen]],BTT[Verwendete Transaktion (Pflichtauswahl)],1,FALSE)),"nein","ja")</f>
        <v/>
      </c>
    </row>
    <row r="551">
      <c r="A551" t="inlineStr">
        <is>
          <t>/PBS/CCOI_ABO</t>
        </is>
      </c>
      <c r="B551" t="inlineStr">
        <is>
          <t>Administration Board CCOI</t>
        </is>
      </c>
      <c r="C551" t="inlineStr">
        <is>
          <t>BC</t>
        </is>
      </c>
      <c r="D551" s="5" t="inlineStr"/>
      <c r="E551" t="inlineStr"/>
      <c r="F551">
        <f>IF(ISERROR(VLOOKUP(Transaktionen[[#This Row],[Transaktionen]],BTT[Verwendete Transaktion (Pflichtauswahl)],1,FALSE)),"nein","ja")</f>
        <v/>
      </c>
      <c r="G551" t="inlineStr">
        <is>
          <t>in neuester Auswertung von Steffen nicht mehr vorhanden</t>
        </is>
      </c>
    </row>
    <row r="552">
      <c r="A552" t="inlineStr">
        <is>
          <t>/PBS/CCOPA10</t>
        </is>
      </c>
      <c r="B552" t="inlineStr">
        <is>
          <t>Indiz. und  Admin.CCOPA</t>
        </is>
      </c>
      <c r="C552" t="inlineStr">
        <is>
          <t>BC</t>
        </is>
      </c>
      <c r="D552" s="5" t="n">
        <v>2739</v>
      </c>
      <c r="E552" t="inlineStr">
        <is>
          <t>DIALOG</t>
        </is>
      </c>
      <c r="F552">
        <f>IF(ISERROR(VLOOKUP(Transaktionen[[#This Row],[Transaktionen]],BTT[Verwendete Transaktion (Pflichtauswahl)],1,FALSE)),"nein","ja")</f>
        <v/>
      </c>
    </row>
    <row r="553">
      <c r="A553" t="inlineStr">
        <is>
          <t>/PBS/CCOT_ABO</t>
        </is>
      </c>
      <c r="B553" t="inlineStr">
        <is>
          <t>Administration Board CCOT</t>
        </is>
      </c>
      <c r="C553" t="inlineStr">
        <is>
          <t>BC</t>
        </is>
      </c>
      <c r="D553" s="5" t="inlineStr"/>
      <c r="E553" t="inlineStr"/>
      <c r="F553">
        <f>IF(ISERROR(VLOOKUP(Transaktionen[[#This Row],[Transaktionen]],BTT[Verwendete Transaktion (Pflichtauswahl)],1,FALSE)),"nein","ja")</f>
        <v/>
      </c>
      <c r="G553" t="inlineStr">
        <is>
          <t>in neuester Auswertung von Steffen nicht mehr vorhanden</t>
        </is>
      </c>
    </row>
    <row r="554">
      <c r="A554" t="inlineStr">
        <is>
          <t>/PBS/CCOT_C</t>
        </is>
      </c>
      <c r="B554" t="inlineStr">
        <is>
          <t>Berichtsgruppe konvertieren</t>
        </is>
      </c>
      <c r="C554" t="inlineStr">
        <is>
          <t>BC</t>
        </is>
      </c>
      <c r="D554" s="5" t="n">
        <v>10</v>
      </c>
      <c r="E554" t="inlineStr"/>
      <c r="F554">
        <f>IF(ISERROR(VLOOKUP(Transaktionen[[#This Row],[Transaktionen]],BTT[Verwendete Transaktion (Pflichtauswahl)],1,FALSE)),"nein","ja")</f>
        <v/>
      </c>
    </row>
    <row r="555">
      <c r="A555" t="inlineStr">
        <is>
          <t>/PBS/CCOT_E</t>
        </is>
      </c>
      <c r="B555" t="inlineStr">
        <is>
          <t>Berichtsgruppe ausführen</t>
        </is>
      </c>
      <c r="C555" t="inlineStr">
        <is>
          <t>BC</t>
        </is>
      </c>
      <c r="D555" s="5" t="n">
        <v>10</v>
      </c>
      <c r="E555" t="inlineStr"/>
      <c r="F555">
        <f>IF(ISERROR(VLOOKUP(Transaktionen[[#This Row],[Transaktionen]],BTT[Verwendete Transaktion (Pflichtauswahl)],1,FALSE)),"nein","ja")</f>
        <v/>
      </c>
    </row>
    <row r="556">
      <c r="A556" t="inlineStr">
        <is>
          <t>/PBS/CFI_FR06</t>
        </is>
      </c>
      <c r="B556" t="inlineStr">
        <is>
          <t>Umsatzsteuervoranmeldung</t>
        </is>
      </c>
      <c r="C556" t="inlineStr">
        <is>
          <t>BC</t>
        </is>
      </c>
      <c r="D556" s="5" t="n">
        <v>2</v>
      </c>
      <c r="E556" t="inlineStr"/>
      <c r="F556">
        <f>IF(ISERROR(VLOOKUP(Transaktionen[[#This Row],[Transaktionen]],BTT[Verwendete Transaktion (Pflichtauswahl)],1,FALSE)),"nein","ja")</f>
        <v/>
      </c>
    </row>
    <row r="557">
      <c r="A557" t="inlineStr">
        <is>
          <t>/PBS/CFI_FR39N</t>
        </is>
      </c>
      <c r="B557" t="inlineStr">
        <is>
          <t>Tabelle / Tabellenpool extrahieren</t>
        </is>
      </c>
      <c r="C557" t="inlineStr">
        <is>
          <t>BC</t>
        </is>
      </c>
      <c r="D557" s="5" t="inlineStr"/>
      <c r="E557" t="inlineStr"/>
      <c r="F557">
        <f>IF(ISERROR(VLOOKUP(Transaktionen[[#This Row],[Transaktionen]],BTT[Verwendete Transaktion (Pflichtauswahl)],1,FALSE)),"nein","ja")</f>
        <v/>
      </c>
      <c r="G557" t="inlineStr">
        <is>
          <t>in neuester Auswertung von Steffen nicht mehr vorhanden</t>
        </is>
      </c>
    </row>
    <row r="558">
      <c r="A558" t="inlineStr">
        <is>
          <t>/PBS/CFI_Y81N</t>
        </is>
      </c>
      <c r="B558" t="inlineStr">
        <is>
          <t>Archive add on CFI(F) Indexverwalt.</t>
        </is>
      </c>
      <c r="C558" t="inlineStr">
        <is>
          <t>BC</t>
        </is>
      </c>
      <c r="D558" s="5" t="n">
        <v>6</v>
      </c>
      <c r="E558" t="inlineStr">
        <is>
          <t>DIALOG</t>
        </is>
      </c>
      <c r="F558">
        <f>IF(ISERROR(VLOOKUP(Transaktionen[[#This Row],[Transaktionen]],BTT[Verwendete Transaktion (Pflichtauswahl)],1,FALSE)),"nein","ja")</f>
        <v/>
      </c>
    </row>
    <row r="559">
      <c r="A559" t="inlineStr">
        <is>
          <t>/PBS/CMM00</t>
        </is>
      </c>
      <c r="B559" t="inlineStr">
        <is>
          <t>Archiv CMM Aufbau Einkaufsbelegindex</t>
        </is>
      </c>
      <c r="C559" t="inlineStr">
        <is>
          <t>BC</t>
        </is>
      </c>
      <c r="D559" s="5" t="n">
        <v>10</v>
      </c>
      <c r="E559" t="inlineStr">
        <is>
          <t>DIALOG</t>
        </is>
      </c>
      <c r="F559">
        <f>IF(ISERROR(VLOOKUP(Transaktionen[[#This Row],[Transaktionen]],BTT[Verwendete Transaktion (Pflichtauswahl)],1,FALSE)),"nein","ja")</f>
        <v/>
      </c>
    </row>
    <row r="560">
      <c r="A560" t="inlineStr">
        <is>
          <t>/PBS/CMM22</t>
        </is>
      </c>
      <c r="B560" t="inlineStr">
        <is>
          <t>Bestellungen zu Lieferant, schnell</t>
        </is>
      </c>
      <c r="C560" t="inlineStr">
        <is>
          <t>BC</t>
        </is>
      </c>
      <c r="D560" s="5" t="n">
        <v>392</v>
      </c>
      <c r="E560" t="inlineStr">
        <is>
          <t>DIALOG</t>
        </is>
      </c>
      <c r="F560">
        <f>IF(ISERROR(VLOOKUP(Transaktionen[[#This Row],[Transaktionen]],BTT[Verwendete Transaktion (Pflichtauswahl)],1,FALSE)),"nein","ja")</f>
        <v/>
      </c>
    </row>
    <row r="561">
      <c r="A561" t="inlineStr">
        <is>
          <t>/PBS/COO_6L00</t>
        </is>
      </c>
      <c r="B561" t="inlineStr">
        <is>
          <t>List: Orders</t>
        </is>
      </c>
      <c r="C561" t="inlineStr">
        <is>
          <t>BC</t>
        </is>
      </c>
      <c r="D561" s="5" t="n">
        <v>2</v>
      </c>
      <c r="E561" t="inlineStr">
        <is>
          <t>DIALOG</t>
        </is>
      </c>
      <c r="F561">
        <f>IF(ISERROR(VLOOKUP(Transaktionen[[#This Row],[Transaktionen]],BTT[Verwendete Transaktion (Pflichtauswahl)],1,FALSE)),"nein","ja")</f>
        <v/>
      </c>
    </row>
    <row r="562">
      <c r="A562" t="inlineStr">
        <is>
          <t>/PBS/COO_6L03</t>
        </is>
      </c>
      <c r="B562" t="inlineStr">
        <is>
          <t>Liste: Ist/Plan/Obligo</t>
        </is>
      </c>
      <c r="C562" t="inlineStr">
        <is>
          <t>BC</t>
        </is>
      </c>
      <c r="D562" s="5" t="n">
        <v>32</v>
      </c>
      <c r="E562" t="inlineStr">
        <is>
          <t>DIALOG</t>
        </is>
      </c>
      <c r="F562">
        <f>IF(ISERROR(VLOOKUP(Transaktionen[[#This Row],[Transaktionen]],BTT[Verwendete Transaktion (Pflichtauswahl)],1,FALSE)),"nein","ja")</f>
        <v/>
      </c>
    </row>
    <row r="563">
      <c r="A563" t="inlineStr">
        <is>
          <t>/PBS/COO_6M00</t>
        </is>
      </c>
      <c r="B563" t="inlineStr">
        <is>
          <t>Liste: Kostenarten nach Aufträgen</t>
        </is>
      </c>
      <c r="C563" t="inlineStr">
        <is>
          <t>BC</t>
        </is>
      </c>
      <c r="D563" s="5" t="n">
        <v>2</v>
      </c>
      <c r="E563" t="inlineStr">
        <is>
          <t>DIALOG</t>
        </is>
      </c>
      <c r="F563">
        <f>IF(ISERROR(VLOOKUP(Transaktionen[[#This Row],[Transaktionen]],BTT[Verwendete Transaktion (Pflichtauswahl)],1,FALSE)),"nein","ja")</f>
        <v/>
      </c>
    </row>
    <row r="564">
      <c r="A564" t="inlineStr">
        <is>
          <t>/PBS/COO_6M01</t>
        </is>
      </c>
      <c r="B564" t="inlineStr">
        <is>
          <t>Liste: Aufträge nach Kostenarten</t>
        </is>
      </c>
      <c r="C564" t="inlineStr">
        <is>
          <t>BC</t>
        </is>
      </c>
      <c r="D564" s="5" t="n">
        <v>2</v>
      </c>
      <c r="E564" t="inlineStr">
        <is>
          <t>DIALOG</t>
        </is>
      </c>
      <c r="F564">
        <f>IF(ISERROR(VLOOKUP(Transaktionen[[#This Row],[Transaktionen]],BTT[Verwendete Transaktion (Pflichtauswahl)],1,FALSE)),"nein","ja")</f>
        <v/>
      </c>
    </row>
    <row r="565">
      <c r="A565" t="inlineStr">
        <is>
          <t>/PBS/COO_6O00</t>
        </is>
      </c>
      <c r="B565" t="inlineStr">
        <is>
          <t>Auftrag: Ist/Plan/Abweichung</t>
        </is>
      </c>
      <c r="C565" t="inlineStr">
        <is>
          <t>BC</t>
        </is>
      </c>
      <c r="D565" s="5" t="n">
        <v>2850</v>
      </c>
      <c r="E565" t="inlineStr">
        <is>
          <t>DIALOG</t>
        </is>
      </c>
      <c r="F565">
        <f>IF(ISERROR(VLOOKUP(Transaktionen[[#This Row],[Transaktionen]],BTT[Verwendete Transaktion (Pflichtauswahl)],1,FALSE)),"nein","ja")</f>
        <v/>
      </c>
    </row>
    <row r="566">
      <c r="A566" t="inlineStr">
        <is>
          <t>/PBS/COO_6O04</t>
        </is>
      </c>
      <c r="B566" t="inlineStr">
        <is>
          <t>Auftrag: Ist/Plan/Obligo</t>
        </is>
      </c>
      <c r="C566" t="inlineStr">
        <is>
          <t>BC</t>
        </is>
      </c>
      <c r="D566" s="5" t="n">
        <v>32</v>
      </c>
      <c r="E566" t="inlineStr">
        <is>
          <t>DIALOG</t>
        </is>
      </c>
      <c r="F566">
        <f>IF(ISERROR(VLOOKUP(Transaktionen[[#This Row],[Transaktionen]],BTT[Verwendete Transaktion (Pflichtauswahl)],1,FALSE)),"nein","ja")</f>
        <v/>
      </c>
    </row>
    <row r="567">
      <c r="A567" t="inlineStr">
        <is>
          <t>/PBS/COO_6O06</t>
        </is>
      </c>
      <c r="B567" t="inlineStr">
        <is>
          <t>Auftrag: lfd. Periode/kumuliert</t>
        </is>
      </c>
      <c r="C567" t="inlineStr">
        <is>
          <t>BC</t>
        </is>
      </c>
      <c r="D567" s="5" t="n">
        <v>2020</v>
      </c>
      <c r="E567" t="inlineStr">
        <is>
          <t>DIALOG</t>
        </is>
      </c>
      <c r="F567">
        <f>IF(ISERROR(VLOOKUP(Transaktionen[[#This Row],[Transaktionen]],BTT[Verwendete Transaktion (Pflichtauswahl)],1,FALSE)),"nein","ja")</f>
        <v/>
      </c>
    </row>
    <row r="568">
      <c r="A568" t="inlineStr">
        <is>
          <t>/PBS/COO_6O08</t>
        </is>
      </c>
      <c r="B568" t="inlineStr">
        <is>
          <t>Auftrag: Aufriß nach Partner</t>
        </is>
      </c>
      <c r="C568" t="inlineStr">
        <is>
          <t>BC</t>
        </is>
      </c>
      <c r="D568" s="5" t="n">
        <v>2</v>
      </c>
      <c r="E568" t="inlineStr">
        <is>
          <t>DIALOG</t>
        </is>
      </c>
      <c r="F568">
        <f>IF(ISERROR(VLOOKUP(Transaktionen[[#This Row],[Transaktionen]],BTT[Verwendete Transaktion (Pflichtauswahl)],1,FALSE)),"nein","ja")</f>
        <v/>
      </c>
    </row>
    <row r="569">
      <c r="A569" t="inlineStr">
        <is>
          <t>/PBS/COO_ABO</t>
        </is>
      </c>
      <c r="B569" t="inlineStr">
        <is>
          <t>Administration Board COO</t>
        </is>
      </c>
      <c r="C569" t="inlineStr">
        <is>
          <t>BC</t>
        </is>
      </c>
      <c r="D569" s="5" t="inlineStr"/>
      <c r="E569" t="inlineStr"/>
      <c r="F569">
        <f>IF(ISERROR(VLOOKUP(Transaktionen[[#This Row],[Transaktionen]],BTT[Verwendete Transaktion (Pflichtauswahl)],1,FALSE)),"nein","ja")</f>
        <v/>
      </c>
      <c r="G569" t="inlineStr">
        <is>
          <t>in neuester Auswertung von Steffen nicht mehr vorhanden</t>
        </is>
      </c>
    </row>
    <row r="570">
      <c r="A570" t="inlineStr">
        <is>
          <t>/PBS/COO_KOB2</t>
        </is>
      </c>
      <c r="B570" t="inlineStr">
        <is>
          <t>Aufträge Einzelposten Obligo</t>
        </is>
      </c>
      <c r="C570" t="inlineStr">
        <is>
          <t>BC</t>
        </is>
      </c>
      <c r="D570" s="5" t="n">
        <v>23</v>
      </c>
      <c r="E570" t="inlineStr">
        <is>
          <t>DIALOG</t>
        </is>
      </c>
      <c r="F570">
        <f>IF(ISERROR(VLOOKUP(Transaktionen[[#This Row],[Transaktionen]],BTT[Verwendete Transaktion (Pflichtauswahl)],1,FALSE)),"nein","ja")</f>
        <v/>
      </c>
    </row>
    <row r="571">
      <c r="A571" t="inlineStr">
        <is>
          <t>/PBS/COOC</t>
        </is>
      </c>
      <c r="B571" t="inlineStr">
        <is>
          <t>Berichtsgruppe konvertieren</t>
        </is>
      </c>
      <c r="C571" t="inlineStr">
        <is>
          <t>BC</t>
        </is>
      </c>
      <c r="D571" s="5" t="n">
        <v>320</v>
      </c>
      <c r="E571" t="inlineStr">
        <is>
          <t>DIALOG</t>
        </is>
      </c>
      <c r="F571">
        <f>IF(ISERROR(VLOOKUP(Transaktionen[[#This Row],[Transaktionen]],BTT[Verwendete Transaktion (Pflichtauswahl)],1,FALSE)),"nein","ja")</f>
        <v/>
      </c>
    </row>
    <row r="572">
      <c r="A572" t="inlineStr">
        <is>
          <t>/PBS/COOE</t>
        </is>
      </c>
      <c r="B572" t="inlineStr">
        <is>
          <t>Berichtsgruppe ausführen</t>
        </is>
      </c>
      <c r="C572" t="inlineStr">
        <is>
          <t>BC</t>
        </is>
      </c>
      <c r="D572" s="5" t="inlineStr"/>
      <c r="E572" t="inlineStr"/>
      <c r="F572">
        <f>IF(ISERROR(VLOOKUP(Transaktionen[[#This Row],[Transaktionen]],BTT[Verwendete Transaktion (Pflichtauswahl)],1,FALSE)),"nein","ja")</f>
        <v/>
      </c>
      <c r="G572" t="inlineStr">
        <is>
          <t>in neuester Auswertung von Steffen nicht mehr vorhanden</t>
        </is>
      </c>
    </row>
    <row r="573">
      <c r="A573" t="inlineStr">
        <is>
          <t>/PBS/F17</t>
        </is>
      </c>
      <c r="B573" t="inlineStr">
        <is>
          <t>ABAB/4 Report: Saldenbesätigung Deb.</t>
        </is>
      </c>
      <c r="C573" t="inlineStr">
        <is>
          <t>BC</t>
        </is>
      </c>
      <c r="D573" s="5" t="inlineStr"/>
      <c r="E573" t="inlineStr"/>
      <c r="F573">
        <f>IF(ISERROR(VLOOKUP(Transaktionen[[#This Row],[Transaktionen]],BTT[Verwendete Transaktion (Pflichtauswahl)],1,FALSE)),"nein","ja")</f>
        <v/>
      </c>
      <c r="G573" t="inlineStr">
        <is>
          <t>in neuester Auswertung von Steffen nicht mehr vorhanden</t>
        </is>
      </c>
    </row>
    <row r="574">
      <c r="A574" t="inlineStr">
        <is>
          <t>/PBS/F27</t>
        </is>
      </c>
      <c r="B574" t="inlineStr">
        <is>
          <t>Debitoren: Periodische Kontoauszüge</t>
        </is>
      </c>
      <c r="C574" t="inlineStr">
        <is>
          <t>BC</t>
        </is>
      </c>
      <c r="D574" s="5" t="n">
        <v>34</v>
      </c>
      <c r="E574" t="inlineStr">
        <is>
          <t>DIALOG</t>
        </is>
      </c>
      <c r="F574">
        <f>IF(ISERROR(VLOOKUP(Transaktionen[[#This Row],[Transaktionen]],BTT[Verwendete Transaktion (Pflichtauswahl)],1,FALSE)),"nein","ja")</f>
        <v/>
      </c>
    </row>
    <row r="575">
      <c r="A575" t="inlineStr">
        <is>
          <t>/PBS/FAGLL03</t>
        </is>
      </c>
      <c r="B575" t="inlineStr">
        <is>
          <t>Einzelposten Sachkonten (neu)</t>
        </is>
      </c>
      <c r="C575" t="inlineStr">
        <is>
          <t>BC</t>
        </is>
      </c>
      <c r="D575" s="5" t="inlineStr"/>
      <c r="E575" t="inlineStr"/>
      <c r="F575">
        <f>IF(ISERROR(VLOOKUP(Transaktionen[[#This Row],[Transaktionen]],BTT[Verwendete Transaktion (Pflichtauswahl)],1,FALSE)),"nein","ja")</f>
        <v/>
      </c>
      <c r="G575" t="inlineStr">
        <is>
          <t>in neuester Auswertung von Steffen nicht mehr vorhanden</t>
        </is>
      </c>
    </row>
    <row r="576">
      <c r="A576" t="inlineStr">
        <is>
          <t>/PBS/FB03</t>
        </is>
      </c>
      <c r="B576" t="inlineStr">
        <is>
          <t>Beleg anzeigen</t>
        </is>
      </c>
      <c r="C576" t="inlineStr">
        <is>
          <t>BC</t>
        </is>
      </c>
      <c r="D576" s="5" t="n">
        <v>829</v>
      </c>
      <c r="E576" t="inlineStr">
        <is>
          <t>DIALOG</t>
        </is>
      </c>
      <c r="F576">
        <f>IF(ISERROR(VLOOKUP(Transaktionen[[#This Row],[Transaktionen]],BTT[Verwendete Transaktion (Pflichtauswahl)],1,FALSE)),"nein","ja")</f>
        <v/>
      </c>
    </row>
    <row r="577">
      <c r="A577" t="inlineStr">
        <is>
          <t>/PBS/FB04</t>
        </is>
      </c>
      <c r="B577" t="inlineStr">
        <is>
          <t>Belegänderungen</t>
        </is>
      </c>
      <c r="C577" t="inlineStr">
        <is>
          <t>BC</t>
        </is>
      </c>
      <c r="D577" s="5" t="n">
        <v>2</v>
      </c>
      <c r="E577" t="inlineStr"/>
      <c r="F577">
        <f>IF(ISERROR(VLOOKUP(Transaktionen[[#This Row],[Transaktionen]],BTT[Verwendete Transaktion (Pflichtauswahl)],1,FALSE)),"nein","ja")</f>
        <v/>
      </c>
    </row>
    <row r="578">
      <c r="A578" t="inlineStr">
        <is>
          <t>/PBS/FBD3</t>
        </is>
      </c>
      <c r="B578" t="inlineStr">
        <is>
          <t>Dauerbuchung anzeigen</t>
        </is>
      </c>
      <c r="C578" t="inlineStr">
        <is>
          <t>BC</t>
        </is>
      </c>
      <c r="D578" s="5" t="n">
        <v>337</v>
      </c>
      <c r="E578" t="inlineStr">
        <is>
          <t>DIALOG</t>
        </is>
      </c>
      <c r="F578">
        <f>IF(ISERROR(VLOOKUP(Transaktionen[[#This Row],[Transaktionen]],BTT[Verwendete Transaktion (Pflichtauswahl)],1,FALSE)),"nein","ja")</f>
        <v/>
      </c>
    </row>
    <row r="579">
      <c r="A579" t="inlineStr">
        <is>
          <t>/PBS/FBL1N</t>
        </is>
      </c>
      <c r="B579" t="inlineStr">
        <is>
          <t>Einzelposten Kreditoren</t>
        </is>
      </c>
      <c r="C579" t="inlineStr">
        <is>
          <t>BC</t>
        </is>
      </c>
      <c r="D579" s="5" t="n">
        <v>11257</v>
      </c>
      <c r="E579" t="inlineStr">
        <is>
          <t>DIALOG</t>
        </is>
      </c>
      <c r="F579">
        <f>IF(ISERROR(VLOOKUP(Transaktionen[[#This Row],[Transaktionen]],BTT[Verwendete Transaktion (Pflichtauswahl)],1,FALSE)),"nein","ja")</f>
        <v/>
      </c>
    </row>
    <row r="580">
      <c r="A580" t="inlineStr">
        <is>
          <t>/PBS/FBL3N</t>
        </is>
      </c>
      <c r="B580" t="inlineStr">
        <is>
          <t>Einzelposten Sachkonten</t>
        </is>
      </c>
      <c r="C580" t="inlineStr">
        <is>
          <t>BC</t>
        </is>
      </c>
      <c r="D580" s="5" t="n">
        <v>14343</v>
      </c>
      <c r="E580" t="inlineStr">
        <is>
          <t>DIALOG</t>
        </is>
      </c>
      <c r="F580">
        <f>IF(ISERROR(VLOOKUP(Transaktionen[[#This Row],[Transaktionen]],BTT[Verwendete Transaktion (Pflichtauswahl)],1,FALSE)),"nein","ja")</f>
        <v/>
      </c>
    </row>
    <row r="581">
      <c r="A581" t="inlineStr">
        <is>
          <t>/PBS/FBL5N</t>
        </is>
      </c>
      <c r="B581" t="inlineStr">
        <is>
          <t>Einzelposten Debitoren</t>
        </is>
      </c>
      <c r="C581" t="inlineStr">
        <is>
          <t>BC</t>
        </is>
      </c>
      <c r="D581" s="5" t="inlineStr"/>
      <c r="E581" t="inlineStr"/>
      <c r="F581">
        <f>IF(ISERROR(VLOOKUP(Transaktionen[[#This Row],[Transaktionen]],BTT[Verwendete Transaktion (Pflichtauswahl)],1,FALSE)),"nein","ja")</f>
        <v/>
      </c>
      <c r="G581" t="inlineStr">
        <is>
          <t>in neuester Auswertung von Steffen nicht mehr vorhanden</t>
        </is>
      </c>
    </row>
    <row r="582">
      <c r="A582" t="inlineStr">
        <is>
          <t>/PBS/FBU3</t>
        </is>
      </c>
      <c r="B582" t="inlineStr">
        <is>
          <t>Übergreifenden Beleg anzeigen</t>
        </is>
      </c>
      <c r="C582" t="inlineStr">
        <is>
          <t>BC</t>
        </is>
      </c>
      <c r="D582" s="5" t="n">
        <v>137</v>
      </c>
      <c r="E582" t="inlineStr"/>
      <c r="F582">
        <f>IF(ISERROR(VLOOKUP(Transaktionen[[#This Row],[Transaktionen]],BTT[Verwendete Transaktion (Pflichtauswahl)],1,FALSE)),"nein","ja")</f>
        <v/>
      </c>
    </row>
    <row r="583">
      <c r="A583" t="inlineStr">
        <is>
          <t>/PBS/FD10N</t>
        </is>
      </c>
      <c r="B583" t="inlineStr">
        <is>
          <t>Saldenanzeige Debitoren</t>
        </is>
      </c>
      <c r="C583" t="inlineStr">
        <is>
          <t>BC</t>
        </is>
      </c>
      <c r="D583" s="5" t="n">
        <v>3</v>
      </c>
      <c r="E583" t="inlineStr">
        <is>
          <t>DIALOG</t>
        </is>
      </c>
      <c r="F583">
        <f>IF(ISERROR(VLOOKUP(Transaktionen[[#This Row],[Transaktionen]],BTT[Verwendete Transaktion (Pflichtauswahl)],1,FALSE)),"nein","ja")</f>
        <v/>
      </c>
    </row>
    <row r="584">
      <c r="A584" t="inlineStr">
        <is>
          <t>/PBS/FK10N</t>
        </is>
      </c>
      <c r="B584" t="inlineStr">
        <is>
          <t>Saldenanzeige Kreditoren</t>
        </is>
      </c>
      <c r="C584" t="inlineStr">
        <is>
          <t>BC</t>
        </is>
      </c>
      <c r="D584" s="5" t="n">
        <v>2</v>
      </c>
      <c r="E584" t="inlineStr">
        <is>
          <t>DIALOG</t>
        </is>
      </c>
      <c r="F584">
        <f>IF(ISERROR(VLOOKUP(Transaktionen[[#This Row],[Transaktionen]],BTT[Verwendete Transaktion (Pflichtauswahl)],1,FALSE)),"nein","ja")</f>
        <v/>
      </c>
    </row>
    <row r="585">
      <c r="A585" t="inlineStr">
        <is>
          <t>/PBS/FS04</t>
        </is>
      </c>
      <c r="B585" t="inlineStr">
        <is>
          <t>Änderungen Sachkonto-Zentral</t>
        </is>
      </c>
      <c r="C585" t="inlineStr">
        <is>
          <t>BC</t>
        </is>
      </c>
      <c r="D585" s="5" t="n">
        <v>6</v>
      </c>
      <c r="E585" t="inlineStr"/>
      <c r="F585">
        <f>IF(ISERROR(VLOOKUP(Transaktionen[[#This Row],[Transaktionen]],BTT[Verwendete Transaktion (Pflichtauswahl)],1,FALSE)),"nein","ja")</f>
        <v/>
      </c>
    </row>
    <row r="586">
      <c r="A586" t="inlineStr">
        <is>
          <t>/PBS/FS10N</t>
        </is>
      </c>
      <c r="B586" t="inlineStr">
        <is>
          <t>Saldenanzeige</t>
        </is>
      </c>
      <c r="C586" t="inlineStr">
        <is>
          <t>BC</t>
        </is>
      </c>
      <c r="D586" s="5" t="n">
        <v>424</v>
      </c>
      <c r="E586" t="inlineStr">
        <is>
          <t>DIALOG</t>
        </is>
      </c>
      <c r="F586">
        <f>IF(ISERROR(VLOOKUP(Transaktionen[[#This Row],[Transaktionen]],BTT[Verwendete Transaktion (Pflichtauswahl)],1,FALSE)),"nein","ja")</f>
        <v/>
      </c>
    </row>
    <row r="587">
      <c r="A587" t="inlineStr">
        <is>
          <t>/PBS/IE03</t>
        </is>
      </c>
      <c r="B587" t="inlineStr">
        <is>
          <t>Equipment anzeigen</t>
        </is>
      </c>
      <c r="C587" t="inlineStr">
        <is>
          <t>BC</t>
        </is>
      </c>
      <c r="D587" s="5" t="n">
        <v>4</v>
      </c>
      <c r="E587" t="inlineStr">
        <is>
          <t>DIALOG</t>
        </is>
      </c>
      <c r="F587">
        <f>IF(ISERROR(VLOOKUP(Transaktionen[[#This Row],[Transaktionen]],BTT[Verwendete Transaktion (Pflichtauswahl)],1,FALSE)),"nein","ja")</f>
        <v/>
      </c>
    </row>
    <row r="588">
      <c r="A588" t="inlineStr">
        <is>
          <t>/PBS/IL03</t>
        </is>
      </c>
      <c r="B588" t="inlineStr">
        <is>
          <t>Techn.Platz anzeigen</t>
        </is>
      </c>
      <c r="C588" t="inlineStr">
        <is>
          <t>BC</t>
        </is>
      </c>
      <c r="D588" s="5" t="inlineStr"/>
      <c r="E588" t="inlineStr"/>
      <c r="F588">
        <f>IF(ISERROR(VLOOKUP(Transaktionen[[#This Row],[Transaktionen]],BTT[Verwendete Transaktion (Pflichtauswahl)],1,FALSE)),"nein","ja")</f>
        <v/>
      </c>
      <c r="G588" t="inlineStr">
        <is>
          <t>in neuester Auswertung von Steffen nicht mehr vorhanden</t>
        </is>
      </c>
    </row>
    <row r="589">
      <c r="A589" t="inlineStr">
        <is>
          <t>/PBS/IW23</t>
        </is>
      </c>
      <c r="B589" t="inlineStr">
        <is>
          <t>Anzeigen IH-Meldung</t>
        </is>
      </c>
      <c r="C589" t="inlineStr">
        <is>
          <t>BC</t>
        </is>
      </c>
      <c r="D589" s="5" t="n">
        <v>16636</v>
      </c>
      <c r="E589" t="inlineStr">
        <is>
          <t>DIALOG</t>
        </is>
      </c>
      <c r="F589">
        <f>IF(ISERROR(VLOOKUP(Transaktionen[[#This Row],[Transaktionen]],BTT[Verwendete Transaktion (Pflichtauswahl)],1,FALSE)),"nein","ja")</f>
        <v/>
      </c>
    </row>
    <row r="590">
      <c r="A590" t="inlineStr">
        <is>
          <t>/PBS/IW28</t>
        </is>
      </c>
      <c r="B590" t="inlineStr">
        <is>
          <t>Meldungen ändern</t>
        </is>
      </c>
      <c r="C590" t="inlineStr">
        <is>
          <t>BC</t>
        </is>
      </c>
      <c r="D590" s="5" t="n">
        <v>23607</v>
      </c>
      <c r="E590" t="inlineStr">
        <is>
          <t>DIALOG</t>
        </is>
      </c>
      <c r="F590">
        <f>IF(ISERROR(VLOOKUP(Transaktionen[[#This Row],[Transaktionen]],BTT[Verwendete Transaktion (Pflichtauswahl)],1,FALSE)),"nein","ja")</f>
        <v/>
      </c>
    </row>
    <row r="591">
      <c r="A591" t="inlineStr">
        <is>
          <t>/PBS/IW33</t>
        </is>
      </c>
      <c r="B591" t="inlineStr">
        <is>
          <t>Anzeigen IH-Auftrag</t>
        </is>
      </c>
      <c r="C591" t="inlineStr">
        <is>
          <t>BC</t>
        </is>
      </c>
      <c r="D591" s="5" t="n">
        <v>4679</v>
      </c>
      <c r="E591" t="inlineStr">
        <is>
          <t>DIALOG</t>
        </is>
      </c>
      <c r="F591">
        <f>IF(ISERROR(VLOOKUP(Transaktionen[[#This Row],[Transaktionen]],BTT[Verwendete Transaktion (Pflichtauswahl)],1,FALSE)),"nein","ja")</f>
        <v/>
      </c>
    </row>
    <row r="592">
      <c r="A592" t="inlineStr">
        <is>
          <t>/PBS/IW39</t>
        </is>
      </c>
      <c r="B592" t="inlineStr">
        <is>
          <t>IH-Aufträge anzeigen</t>
        </is>
      </c>
      <c r="C592" t="inlineStr">
        <is>
          <t>BC</t>
        </is>
      </c>
      <c r="D592" s="5" t="n">
        <v>6730</v>
      </c>
      <c r="E592" t="inlineStr">
        <is>
          <t>DIALOG</t>
        </is>
      </c>
      <c r="F592">
        <f>IF(ISERROR(VLOOKUP(Transaktionen[[#This Row],[Transaktionen]],BTT[Verwendete Transaktion (Pflichtauswahl)],1,FALSE)),"nein","ja")</f>
        <v/>
      </c>
    </row>
    <row r="593">
      <c r="A593" t="inlineStr">
        <is>
          <t>/PBS/IW43</t>
        </is>
      </c>
      <c r="B593" t="inlineStr">
        <is>
          <t>Anzeigen Rückmeldung IH-Aufträge</t>
        </is>
      </c>
      <c r="C593" t="inlineStr">
        <is>
          <t>BC</t>
        </is>
      </c>
      <c r="D593" s="5" t="n">
        <v>20</v>
      </c>
      <c r="E593" t="inlineStr"/>
      <c r="F593">
        <f>IF(ISERROR(VLOOKUP(Transaktionen[[#This Row],[Transaktionen]],BTT[Verwendete Transaktion (Pflichtauswahl)],1,FALSE)),"nein","ja")</f>
        <v/>
      </c>
    </row>
    <row r="594">
      <c r="A594" t="inlineStr">
        <is>
          <t>/PBS/IW53</t>
        </is>
      </c>
      <c r="B594" t="inlineStr">
        <is>
          <t>Anzeigen Servicemeldung</t>
        </is>
      </c>
      <c r="C594" t="inlineStr">
        <is>
          <t>BC</t>
        </is>
      </c>
      <c r="D594" s="5" t="n">
        <v>406</v>
      </c>
      <c r="E594" t="inlineStr">
        <is>
          <t>DIALOG</t>
        </is>
      </c>
      <c r="F594">
        <f>IF(ISERROR(VLOOKUP(Transaktionen[[#This Row],[Transaktionen]],BTT[Verwendete Transaktion (Pflichtauswahl)],1,FALSE)),"nein","ja")</f>
        <v/>
      </c>
    </row>
    <row r="595">
      <c r="A595" t="inlineStr">
        <is>
          <t>/PBS/IW59</t>
        </is>
      </c>
      <c r="B595" t="inlineStr">
        <is>
          <t>Servicemeldungen anzeigen</t>
        </is>
      </c>
      <c r="C595" t="inlineStr">
        <is>
          <t>BC</t>
        </is>
      </c>
      <c r="D595" s="5" t="inlineStr"/>
      <c r="E595" t="inlineStr"/>
      <c r="F595">
        <f>IF(ISERROR(VLOOKUP(Transaktionen[[#This Row],[Transaktionen]],BTT[Verwendete Transaktion (Pflichtauswahl)],1,FALSE)),"nein","ja")</f>
        <v/>
      </c>
      <c r="G595" t="inlineStr">
        <is>
          <t>in neuester Auswertung von Steffen nicht mehr vorhanden</t>
        </is>
      </c>
    </row>
    <row r="596">
      <c r="A596" t="inlineStr">
        <is>
          <t>/PBS/KB13N</t>
        </is>
      </c>
      <c r="B596" t="inlineStr">
        <is>
          <t>Man. Umbuchung Kosten anzeigen</t>
        </is>
      </c>
      <c r="C596" t="inlineStr">
        <is>
          <t>BC</t>
        </is>
      </c>
      <c r="D596" s="5" t="n">
        <v>10</v>
      </c>
      <c r="E596" t="inlineStr"/>
      <c r="F596">
        <f>IF(ISERROR(VLOOKUP(Transaktionen[[#This Row],[Transaktionen]],BTT[Verwendete Transaktion (Pflichtauswahl)],1,FALSE)),"nein","ja")</f>
        <v/>
      </c>
    </row>
    <row r="597">
      <c r="A597" t="inlineStr">
        <is>
          <t>/PBS/KB23N</t>
        </is>
      </c>
      <c r="B597" t="inlineStr">
        <is>
          <t>Direkte Leistungsver. anzeigen</t>
        </is>
      </c>
      <c r="C597" t="inlineStr">
        <is>
          <t>BC</t>
        </is>
      </c>
      <c r="D597" s="5" t="n">
        <v>8</v>
      </c>
      <c r="E597" t="inlineStr"/>
      <c r="F597">
        <f>IF(ISERROR(VLOOKUP(Transaktionen[[#This Row],[Transaktionen]],BTT[Verwendete Transaktion (Pflichtauswahl)],1,FALSE)),"nein","ja")</f>
        <v/>
      </c>
    </row>
    <row r="598">
      <c r="A598" t="inlineStr">
        <is>
          <t>/PBS/KB33N</t>
        </is>
      </c>
      <c r="B598" t="inlineStr">
        <is>
          <t>Statist. Kennzahlen anzeigen</t>
        </is>
      </c>
      <c r="C598" t="inlineStr">
        <is>
          <t>BC</t>
        </is>
      </c>
      <c r="D598" s="5" t="n">
        <v>180</v>
      </c>
      <c r="E598" t="inlineStr">
        <is>
          <t>DIALOG</t>
        </is>
      </c>
      <c r="F598">
        <f>IF(ISERROR(VLOOKUP(Transaktionen[[#This Row],[Transaktionen]],BTT[Verwendete Transaktion (Pflichtauswahl)],1,FALSE)),"nein","ja")</f>
        <v/>
      </c>
    </row>
    <row r="599">
      <c r="A599" t="inlineStr">
        <is>
          <t>/PBS/KB43N</t>
        </is>
      </c>
      <c r="B599" t="inlineStr">
        <is>
          <t>Man. Umbuchung Erlöse anzeigen</t>
        </is>
      </c>
      <c r="C599" t="inlineStr">
        <is>
          <t>BC</t>
        </is>
      </c>
      <c r="D599" s="5" t="n">
        <v>20</v>
      </c>
      <c r="E599" t="inlineStr"/>
      <c r="F599">
        <f>IF(ISERROR(VLOOKUP(Transaktionen[[#This Row],[Transaktionen]],BTT[Verwendete Transaktion (Pflichtauswahl)],1,FALSE)),"nein","ja")</f>
        <v/>
      </c>
    </row>
    <row r="600">
      <c r="A600" t="inlineStr">
        <is>
          <t>/PBS/KB66</t>
        </is>
      </c>
      <c r="B600" t="inlineStr">
        <is>
          <t>Umbuchung ILV anzeigen</t>
        </is>
      </c>
      <c r="C600" t="inlineStr">
        <is>
          <t>BC</t>
        </is>
      </c>
      <c r="D600" s="5" t="n">
        <v>10</v>
      </c>
      <c r="E600" t="inlineStr"/>
      <c r="F600">
        <f>IF(ISERROR(VLOOKUP(Transaktionen[[#This Row],[Transaktionen]],BTT[Verwendete Transaktion (Pflichtauswahl)],1,FALSE)),"nein","ja")</f>
        <v/>
      </c>
    </row>
    <row r="601">
      <c r="A601" t="inlineStr">
        <is>
          <t>/PBS/KE24</t>
        </is>
      </c>
      <c r="B601" t="inlineStr">
        <is>
          <t>Einzelpostenanzeige - Ist</t>
        </is>
      </c>
      <c r="C601" t="inlineStr">
        <is>
          <t>BC</t>
        </is>
      </c>
      <c r="D601" s="5" t="n">
        <v>323</v>
      </c>
      <c r="E601" t="inlineStr">
        <is>
          <t>DIALOG</t>
        </is>
      </c>
      <c r="F601">
        <f>IF(ISERROR(VLOOKUP(Transaktionen[[#This Row],[Transaktionen]],BTT[Verwendete Transaktion (Pflichtauswahl)],1,FALSE)),"nein","ja")</f>
        <v/>
      </c>
    </row>
    <row r="602">
      <c r="A602" t="inlineStr">
        <is>
          <t>/PBS/KE25</t>
        </is>
      </c>
      <c r="B602" t="inlineStr">
        <is>
          <t>Einzelpostenanzeige - Plan</t>
        </is>
      </c>
      <c r="C602" t="inlineStr">
        <is>
          <t>BC</t>
        </is>
      </c>
      <c r="D602" s="5" t="n">
        <v>240</v>
      </c>
      <c r="E602" t="inlineStr">
        <is>
          <t>DIALOG</t>
        </is>
      </c>
      <c r="F602">
        <f>IF(ISERROR(VLOOKUP(Transaktionen[[#This Row],[Transaktionen]],BTT[Verwendete Transaktion (Pflichtauswahl)],1,FALSE)),"nein","ja")</f>
        <v/>
      </c>
    </row>
    <row r="603">
      <c r="A603" t="inlineStr">
        <is>
          <t>/PBS/KE30</t>
        </is>
      </c>
      <c r="B603" t="inlineStr">
        <is>
          <t>Ergebnisbericht ausführen</t>
        </is>
      </c>
      <c r="C603" t="inlineStr">
        <is>
          <t>BC</t>
        </is>
      </c>
      <c r="D603" s="5" t="n">
        <v>2625</v>
      </c>
      <c r="E603" t="inlineStr">
        <is>
          <t>DIALOG</t>
        </is>
      </c>
      <c r="F603">
        <f>IF(ISERROR(VLOOKUP(Transaktionen[[#This Row],[Transaktionen]],BTT[Verwendete Transaktion (Pflichtauswahl)],1,FALSE)),"nein","ja")</f>
        <v/>
      </c>
    </row>
    <row r="604">
      <c r="A604" t="inlineStr">
        <is>
          <t>/PBS/KO03</t>
        </is>
      </c>
      <c r="B604" t="inlineStr">
        <is>
          <t>Innenauftrag anzeigen</t>
        </is>
      </c>
      <c r="C604" t="inlineStr">
        <is>
          <t>BC</t>
        </is>
      </c>
      <c r="D604" s="5" t="n">
        <v>6146</v>
      </c>
      <c r="E604" t="inlineStr">
        <is>
          <t>DIALOG</t>
        </is>
      </c>
      <c r="F604">
        <f>IF(ISERROR(VLOOKUP(Transaktionen[[#This Row],[Transaktionen]],BTT[Verwendete Transaktion (Pflichtauswahl)],1,FALSE)),"nein","ja")</f>
        <v/>
      </c>
    </row>
    <row r="605">
      <c r="A605" t="inlineStr">
        <is>
          <t>/PBS/KOB1</t>
        </is>
      </c>
      <c r="B605" t="inlineStr">
        <is>
          <t>Aufträge Einzelposten Ist</t>
        </is>
      </c>
      <c r="C605" t="inlineStr">
        <is>
          <t>BC</t>
        </is>
      </c>
      <c r="D605" s="5" t="n">
        <v>2265</v>
      </c>
      <c r="E605" t="inlineStr">
        <is>
          <t>DIALOG</t>
        </is>
      </c>
      <c r="F605">
        <f>IF(ISERROR(VLOOKUP(Transaktionen[[#This Row],[Transaktionen]],BTT[Verwendete Transaktion (Pflichtauswahl)],1,FALSE)),"nein","ja")</f>
        <v/>
      </c>
    </row>
    <row r="606">
      <c r="A606" t="inlineStr">
        <is>
          <t>/PBS/KOB8</t>
        </is>
      </c>
      <c r="B606" t="inlineStr">
        <is>
          <t>Aufträge Einzelposten WIP-/ErgErm</t>
        </is>
      </c>
      <c r="C606" t="inlineStr">
        <is>
          <t>BC</t>
        </is>
      </c>
      <c r="D606" s="5" t="n">
        <v>2</v>
      </c>
      <c r="E606" t="inlineStr">
        <is>
          <t>DIALOG</t>
        </is>
      </c>
      <c r="F606">
        <f>IF(ISERROR(VLOOKUP(Transaktionen[[#This Row],[Transaktionen]],BTT[Verwendete Transaktion (Pflichtauswahl)],1,FALSE)),"nein","ja")</f>
        <v/>
      </c>
    </row>
    <row r="607">
      <c r="A607" t="inlineStr">
        <is>
          <t>/PBS/KOH3</t>
        </is>
      </c>
      <c r="B607" t="inlineStr">
        <is>
          <t>Auftragsgruppe anzeigen</t>
        </is>
      </c>
      <c r="C607" t="inlineStr">
        <is>
          <t>BC</t>
        </is>
      </c>
      <c r="D607" s="5" t="n">
        <v>159</v>
      </c>
      <c r="E607" t="inlineStr">
        <is>
          <t>DIALOG</t>
        </is>
      </c>
      <c r="F607">
        <f>IF(ISERROR(VLOOKUP(Transaktionen[[#This Row],[Transaktionen]],BTT[Verwendete Transaktion (Pflichtauswahl)],1,FALSE)),"nein","ja")</f>
        <v/>
      </c>
    </row>
    <row r="608">
      <c r="A608" t="inlineStr">
        <is>
          <t>/PBS/KOK3</t>
        </is>
      </c>
      <c r="B608" t="inlineStr">
        <is>
          <t>Sammelanzeige Innenaufträge</t>
        </is>
      </c>
      <c r="C608" t="inlineStr">
        <is>
          <t>BC</t>
        </is>
      </c>
      <c r="D608" s="5" t="n">
        <v>2</v>
      </c>
      <c r="E608" t="inlineStr">
        <is>
          <t>DIALOG</t>
        </is>
      </c>
      <c r="F608">
        <f>IF(ISERROR(VLOOKUP(Transaktionen[[#This Row],[Transaktionen]],BTT[Verwendete Transaktion (Pflichtauswahl)],1,FALSE)),"nein","ja")</f>
        <v/>
      </c>
    </row>
    <row r="609">
      <c r="A609" t="inlineStr">
        <is>
          <t>/PBS/KOK5</t>
        </is>
      </c>
      <c r="B609" t="inlineStr">
        <is>
          <t>Stammdatenverzeichnis Innenaufträge</t>
        </is>
      </c>
      <c r="C609" t="inlineStr">
        <is>
          <t>BC</t>
        </is>
      </c>
      <c r="D609" s="5" t="n">
        <v>1066</v>
      </c>
      <c r="E609" t="inlineStr">
        <is>
          <t>DIALOG</t>
        </is>
      </c>
      <c r="F609">
        <f>IF(ISERROR(VLOOKUP(Transaktionen[[#This Row],[Transaktionen]],BTT[Verwendete Transaktion (Pflichtauswahl)],1,FALSE)),"nein","ja")</f>
        <v/>
      </c>
    </row>
    <row r="610">
      <c r="A610" t="inlineStr">
        <is>
          <t>/PBS/KSB1</t>
        </is>
      </c>
      <c r="B610" t="inlineStr">
        <is>
          <t>Kostenstellen Einzelposten Ist</t>
        </is>
      </c>
      <c r="C610" t="inlineStr">
        <is>
          <t>BC</t>
        </is>
      </c>
      <c r="D610" s="5" t="n">
        <v>994</v>
      </c>
      <c r="E610" t="inlineStr">
        <is>
          <t>DIALOG</t>
        </is>
      </c>
      <c r="F610">
        <f>IF(ISERROR(VLOOKUP(Transaktionen[[#This Row],[Transaktionen]],BTT[Verwendete Transaktion (Pflichtauswahl)],1,FALSE)),"nein","ja")</f>
        <v/>
      </c>
    </row>
    <row r="611">
      <c r="A611" t="inlineStr">
        <is>
          <t>/PBS/KSB5</t>
        </is>
      </c>
      <c r="B611" t="inlineStr">
        <is>
          <t>Kostenrechnungsbelege Istkosten</t>
        </is>
      </c>
      <c r="C611" t="inlineStr">
        <is>
          <t>BC</t>
        </is>
      </c>
      <c r="D611" s="5" t="inlineStr"/>
      <c r="E611" t="inlineStr"/>
      <c r="F611">
        <f>IF(ISERROR(VLOOKUP(Transaktionen[[#This Row],[Transaktionen]],BTT[Verwendete Transaktion (Pflichtauswahl)],1,FALSE)),"nein","ja")</f>
        <v/>
      </c>
      <c r="G611" t="inlineStr">
        <is>
          <t>in neuester Auswertung von Steffen nicht mehr vorhanden</t>
        </is>
      </c>
    </row>
    <row r="612">
      <c r="A612" t="inlineStr">
        <is>
          <t>/PBS/KSBL</t>
        </is>
      </c>
      <c r="B612" t="inlineStr">
        <is>
          <t>Kostenstellen: Planungsübersicht</t>
        </is>
      </c>
      <c r="C612" t="inlineStr">
        <is>
          <t>BC</t>
        </is>
      </c>
      <c r="D612" s="5" t="n">
        <v>6</v>
      </c>
      <c r="E612" t="inlineStr">
        <is>
          <t>DIALOG</t>
        </is>
      </c>
      <c r="F612">
        <f>IF(ISERROR(VLOOKUP(Transaktionen[[#This Row],[Transaktionen]],BTT[Verwendete Transaktion (Pflichtauswahl)],1,FALSE)),"nein","ja")</f>
        <v/>
      </c>
    </row>
    <row r="613">
      <c r="A613" t="inlineStr">
        <is>
          <t>/PBS/KSBP</t>
        </is>
      </c>
      <c r="B613" t="inlineStr">
        <is>
          <t>Kostenstellen Einzelposten Plan</t>
        </is>
      </c>
      <c r="C613" t="inlineStr">
        <is>
          <t>BC</t>
        </is>
      </c>
      <c r="D613" s="5" t="inlineStr"/>
      <c r="E613" t="inlineStr"/>
      <c r="F613">
        <f>IF(ISERROR(VLOOKUP(Transaktionen[[#This Row],[Transaktionen]],BTT[Verwendete Transaktion (Pflichtauswahl)],1,FALSE)),"nein","ja")</f>
        <v/>
      </c>
      <c r="G613" t="inlineStr">
        <is>
          <t>in neuester Auswertung von Steffen nicht mehr vorhanden</t>
        </is>
      </c>
    </row>
    <row r="614">
      <c r="A614" t="inlineStr">
        <is>
          <t>/PBS/MB03</t>
        </is>
      </c>
      <c r="B614" t="inlineStr">
        <is>
          <t>Materialbeleg anzeigen</t>
        </is>
      </c>
      <c r="C614" t="inlineStr">
        <is>
          <t>BC</t>
        </is>
      </c>
      <c r="D614" s="5" t="n">
        <v>126</v>
      </c>
      <c r="E614" t="inlineStr">
        <is>
          <t>DIALOG</t>
        </is>
      </c>
      <c r="F614">
        <f>IF(ISERROR(VLOOKUP(Transaktionen[[#This Row],[Transaktionen]],BTT[Verwendete Transaktion (Pflichtauswahl)],1,FALSE)),"nein","ja")</f>
        <v/>
      </c>
    </row>
    <row r="615">
      <c r="A615" t="inlineStr">
        <is>
          <t>/PBS/MB51</t>
        </is>
      </c>
      <c r="B615" t="inlineStr">
        <is>
          <t>Materialbelegliste</t>
        </is>
      </c>
      <c r="C615" t="inlineStr">
        <is>
          <t>BC</t>
        </is>
      </c>
      <c r="D615" s="5" t="n">
        <v>6968</v>
      </c>
      <c r="E615" t="inlineStr">
        <is>
          <t>DIALOG</t>
        </is>
      </c>
      <c r="F615">
        <f>IF(ISERROR(VLOOKUP(Transaktionen[[#This Row],[Transaktionen]],BTT[Verwendete Transaktion (Pflichtauswahl)],1,FALSE)),"nein","ja")</f>
        <v/>
      </c>
    </row>
    <row r="616">
      <c r="A616" t="inlineStr">
        <is>
          <t>/PBS/MB59</t>
        </is>
      </c>
      <c r="B616" t="inlineStr">
        <is>
          <t>Materialbelegliste</t>
        </is>
      </c>
      <c r="C616" t="inlineStr">
        <is>
          <t>BC</t>
        </is>
      </c>
      <c r="D616" s="5" t="n">
        <v>2</v>
      </c>
      <c r="E616" t="inlineStr"/>
      <c r="F616">
        <f>IF(ISERROR(VLOOKUP(Transaktionen[[#This Row],[Transaktionen]],BTT[Verwendete Transaktion (Pflichtauswahl)],1,FALSE)),"nein","ja")</f>
        <v/>
      </c>
    </row>
    <row r="617">
      <c r="A617" t="inlineStr">
        <is>
          <t>/PBS/MB5B</t>
        </is>
      </c>
      <c r="B617" t="inlineStr">
        <is>
          <t>Bestände zum Buchungsdatum</t>
        </is>
      </c>
      <c r="C617" t="inlineStr">
        <is>
          <t>BC</t>
        </is>
      </c>
      <c r="D617" s="5" t="n">
        <v>50</v>
      </c>
      <c r="E617" t="inlineStr">
        <is>
          <t>DIALOG</t>
        </is>
      </c>
      <c r="F617">
        <f>IF(ISERROR(VLOOKUP(Transaktionen[[#This Row],[Transaktionen]],BTT[Verwendete Transaktion (Pflichtauswahl)],1,FALSE)),"nein","ja")</f>
        <v/>
      </c>
    </row>
    <row r="618">
      <c r="A618" t="inlineStr">
        <is>
          <t>/PBS/ME23N</t>
        </is>
      </c>
      <c r="B618" t="inlineStr">
        <is>
          <t>Bestellung</t>
        </is>
      </c>
      <c r="C618" t="inlineStr">
        <is>
          <t>BC</t>
        </is>
      </c>
      <c r="D618" s="5" t="n">
        <v>14588</v>
      </c>
      <c r="E618" t="inlineStr">
        <is>
          <t>DIALOG</t>
        </is>
      </c>
      <c r="F618">
        <f>IF(ISERROR(VLOOKUP(Transaktionen[[#This Row],[Transaktionen]],BTT[Verwendete Transaktion (Pflichtauswahl)],1,FALSE)),"nein","ja")</f>
        <v/>
      </c>
    </row>
    <row r="619">
      <c r="A619" t="inlineStr">
        <is>
          <t>/PBS/ME2B</t>
        </is>
      </c>
      <c r="B619" t="inlineStr">
        <is>
          <t>Bestellungen zur Bedarfsnummer</t>
        </is>
      </c>
      <c r="C619" t="inlineStr">
        <is>
          <t>BC</t>
        </is>
      </c>
      <c r="D619" s="5" t="n">
        <v>2</v>
      </c>
      <c r="E619" t="inlineStr"/>
      <c r="F619">
        <f>IF(ISERROR(VLOOKUP(Transaktionen[[#This Row],[Transaktionen]],BTT[Verwendete Transaktion (Pflichtauswahl)],1,FALSE)),"nein","ja")</f>
        <v/>
      </c>
    </row>
    <row r="620">
      <c r="A620" t="inlineStr">
        <is>
          <t>/PBS/ME2C</t>
        </is>
      </c>
      <c r="B620" t="inlineStr">
        <is>
          <t>Bestellungen zur Warengruppe</t>
        </is>
      </c>
      <c r="C620" t="inlineStr">
        <is>
          <t>BC</t>
        </is>
      </c>
      <c r="D620" s="5" t="n">
        <v>7422</v>
      </c>
      <c r="E620" t="inlineStr">
        <is>
          <t>DIALOG</t>
        </is>
      </c>
      <c r="F620">
        <f>IF(ISERROR(VLOOKUP(Transaktionen[[#This Row],[Transaktionen]],BTT[Verwendete Transaktion (Pflichtauswahl)],1,FALSE)),"nein","ja")</f>
        <v/>
      </c>
    </row>
    <row r="621">
      <c r="A621" t="inlineStr">
        <is>
          <t>/PBS/ME2K</t>
        </is>
      </c>
      <c r="B621" t="inlineStr">
        <is>
          <t>Bestellungen zur Kontierung</t>
        </is>
      </c>
      <c r="C621" t="inlineStr">
        <is>
          <t>BC</t>
        </is>
      </c>
      <c r="D621" s="5" t="n">
        <v>14</v>
      </c>
      <c r="E621" t="inlineStr">
        <is>
          <t>DIALOG</t>
        </is>
      </c>
      <c r="F621">
        <f>IF(ISERROR(VLOOKUP(Transaktionen[[#This Row],[Transaktionen]],BTT[Verwendete Transaktion (Pflichtauswahl)],1,FALSE)),"nein","ja")</f>
        <v/>
      </c>
    </row>
    <row r="622">
      <c r="A622" t="inlineStr">
        <is>
          <t>/PBS/ME2L</t>
        </is>
      </c>
      <c r="B622" t="inlineStr">
        <is>
          <t>Bestellungen zum Lieferant</t>
        </is>
      </c>
      <c r="C622" t="inlineStr">
        <is>
          <t>BC</t>
        </is>
      </c>
      <c r="D622" s="5" t="n">
        <v>15464</v>
      </c>
      <c r="E622" t="inlineStr">
        <is>
          <t>DIALOG</t>
        </is>
      </c>
      <c r="F622">
        <f>IF(ISERROR(VLOOKUP(Transaktionen[[#This Row],[Transaktionen]],BTT[Verwendete Transaktion (Pflichtauswahl)],1,FALSE)),"nein","ja")</f>
        <v/>
      </c>
    </row>
    <row r="623">
      <c r="A623" t="inlineStr">
        <is>
          <t>/PBS/ME2M</t>
        </is>
      </c>
      <c r="B623" t="inlineStr">
        <is>
          <t>Bestellungen zum Material</t>
        </is>
      </c>
      <c r="C623" t="inlineStr">
        <is>
          <t>BC</t>
        </is>
      </c>
      <c r="D623" s="5" t="n">
        <v>1306</v>
      </c>
      <c r="E623" t="inlineStr">
        <is>
          <t>DIALOG</t>
        </is>
      </c>
      <c r="F623">
        <f>IF(ISERROR(VLOOKUP(Transaktionen[[#This Row],[Transaktionen]],BTT[Verwendete Transaktion (Pflichtauswahl)],1,FALSE)),"nein","ja")</f>
        <v/>
      </c>
    </row>
    <row r="624">
      <c r="A624" t="inlineStr">
        <is>
          <t>/PBS/ME2N</t>
        </is>
      </c>
      <c r="B624" t="inlineStr">
        <is>
          <t>Bestellungen zur Bestellnummmer</t>
        </is>
      </c>
      <c r="C624" t="inlineStr">
        <is>
          <t>BC</t>
        </is>
      </c>
      <c r="D624" s="5" t="n">
        <v>1078</v>
      </c>
      <c r="E624" t="inlineStr">
        <is>
          <t>DIALOG</t>
        </is>
      </c>
      <c r="F624">
        <f>IF(ISERROR(VLOOKUP(Transaktionen[[#This Row],[Transaktionen]],BTT[Verwendete Transaktion (Pflichtauswahl)],1,FALSE)),"nein","ja")</f>
        <v/>
      </c>
    </row>
    <row r="625">
      <c r="A625" t="inlineStr">
        <is>
          <t>/PBS/ME33K</t>
        </is>
      </c>
      <c r="B625" t="inlineStr">
        <is>
          <t>Kontrakt anzeigen DB + Archiv</t>
        </is>
      </c>
      <c r="C625" t="inlineStr">
        <is>
          <t>BC</t>
        </is>
      </c>
      <c r="D625" s="5" t="n">
        <v>614</v>
      </c>
      <c r="E625" t="inlineStr">
        <is>
          <t>DIALOG</t>
        </is>
      </c>
      <c r="F625">
        <f>IF(ISERROR(VLOOKUP(Transaktionen[[#This Row],[Transaktionen]],BTT[Verwendete Transaktion (Pflichtauswahl)],1,FALSE)),"nein","ja")</f>
        <v/>
      </c>
    </row>
    <row r="626">
      <c r="A626" t="inlineStr">
        <is>
          <t>/PBS/ME3C</t>
        </is>
      </c>
      <c r="B626" t="inlineStr">
        <is>
          <t>Rahmenverträge zur Warengruppe</t>
        </is>
      </c>
      <c r="C626" t="inlineStr">
        <is>
          <t>BC</t>
        </is>
      </c>
      <c r="D626" s="5" t="inlineStr"/>
      <c r="E626" t="inlineStr"/>
      <c r="F626">
        <f>IF(ISERROR(VLOOKUP(Transaktionen[[#This Row],[Transaktionen]],BTT[Verwendete Transaktion (Pflichtauswahl)],1,FALSE)),"nein","ja")</f>
        <v/>
      </c>
    </row>
    <row r="627">
      <c r="A627" t="inlineStr">
        <is>
          <t>/PBS/ME3L</t>
        </is>
      </c>
      <c r="B627" t="inlineStr">
        <is>
          <t>Rahmenverträge zum Lieferant</t>
        </is>
      </c>
      <c r="C627" t="inlineStr">
        <is>
          <t>BC</t>
        </is>
      </c>
      <c r="D627" s="5" t="n">
        <v>570</v>
      </c>
      <c r="E627" t="inlineStr">
        <is>
          <t>DIALOG</t>
        </is>
      </c>
      <c r="F627">
        <f>IF(ISERROR(VLOOKUP(Transaktionen[[#This Row],[Transaktionen]],BTT[Verwendete Transaktion (Pflichtauswahl)],1,FALSE)),"nein","ja")</f>
        <v/>
      </c>
    </row>
    <row r="628">
      <c r="A628" t="inlineStr">
        <is>
          <t>/PBS/ME3M</t>
        </is>
      </c>
      <c r="B628" t="inlineStr">
        <is>
          <t>Rahmenverträge zum Material</t>
        </is>
      </c>
      <c r="C628" t="inlineStr">
        <is>
          <t>BC</t>
        </is>
      </c>
      <c r="D628" s="5" t="n">
        <v>3</v>
      </c>
      <c r="E628" t="inlineStr"/>
      <c r="F628">
        <f>IF(ISERROR(VLOOKUP(Transaktionen[[#This Row],[Transaktionen]],BTT[Verwendete Transaktion (Pflichtauswahl)],1,FALSE)),"nein","ja")</f>
        <v/>
      </c>
    </row>
    <row r="629">
      <c r="A629" t="inlineStr">
        <is>
          <t>/PBS/ME3N</t>
        </is>
      </c>
      <c r="B629" t="inlineStr">
        <is>
          <t>Rahmenverträge zur Vertragsnummer</t>
        </is>
      </c>
      <c r="C629" t="inlineStr">
        <is>
          <t>BC</t>
        </is>
      </c>
      <c r="D629" s="5" t="n">
        <v>157</v>
      </c>
      <c r="E629" t="inlineStr">
        <is>
          <t>DIALOG</t>
        </is>
      </c>
      <c r="F629">
        <f>IF(ISERROR(VLOOKUP(Transaktionen[[#This Row],[Transaktionen]],BTT[Verwendete Transaktion (Pflichtauswahl)],1,FALSE)),"nein","ja")</f>
        <v/>
      </c>
    </row>
    <row r="630">
      <c r="A630" t="inlineStr">
        <is>
          <t>/PBS/ME43</t>
        </is>
      </c>
      <c r="B630" t="inlineStr">
        <is>
          <t>Anfrage anzeigen</t>
        </is>
      </c>
      <c r="C630" t="inlineStr">
        <is>
          <t>BC</t>
        </is>
      </c>
      <c r="D630" s="5" t="inlineStr"/>
      <c r="E630" t="inlineStr"/>
      <c r="F630">
        <f>IF(ISERROR(VLOOKUP(Transaktionen[[#This Row],[Transaktionen]],BTT[Verwendete Transaktion (Pflichtauswahl)],1,FALSE)),"nein","ja")</f>
        <v/>
      </c>
    </row>
    <row r="631">
      <c r="A631" t="inlineStr">
        <is>
          <t>/PBS/ME4L</t>
        </is>
      </c>
      <c r="B631" t="inlineStr">
        <is>
          <t>Anfragen zum Lieferanten</t>
        </is>
      </c>
      <c r="C631" t="inlineStr">
        <is>
          <t>BC</t>
        </is>
      </c>
      <c r="D631" s="5" t="n">
        <v>9</v>
      </c>
      <c r="E631" t="inlineStr">
        <is>
          <t>DIALOG</t>
        </is>
      </c>
      <c r="F631">
        <f>IF(ISERROR(VLOOKUP(Transaktionen[[#This Row],[Transaktionen]],BTT[Verwendete Transaktion (Pflichtauswahl)],1,FALSE)),"nein","ja")</f>
        <v/>
      </c>
    </row>
    <row r="632">
      <c r="A632" t="inlineStr">
        <is>
          <t>/PBS/ME53</t>
        </is>
      </c>
      <c r="B632" t="inlineStr">
        <is>
          <t>Bestellanforderung anzeigen</t>
        </is>
      </c>
      <c r="C632" t="inlineStr">
        <is>
          <t>BC</t>
        </is>
      </c>
      <c r="D632" s="5" t="inlineStr"/>
      <c r="E632" t="inlineStr"/>
      <c r="F632">
        <f>IF(ISERROR(VLOOKUP(Transaktionen[[#This Row],[Transaktionen]],BTT[Verwendete Transaktion (Pflichtauswahl)],1,FALSE)),"nein","ja")</f>
        <v/>
      </c>
    </row>
    <row r="633">
      <c r="A633" t="inlineStr">
        <is>
          <t>/PBS/ME53N</t>
        </is>
      </c>
      <c r="B633" t="inlineStr">
        <is>
          <t>Bestellanforderung anzeigen</t>
        </is>
      </c>
      <c r="C633" t="inlineStr">
        <is>
          <t>BC</t>
        </is>
      </c>
      <c r="D633" s="5" t="n">
        <v>389</v>
      </c>
      <c r="E633" t="inlineStr">
        <is>
          <t>DIALOG</t>
        </is>
      </c>
      <c r="F633">
        <f>IF(ISERROR(VLOOKUP(Transaktionen[[#This Row],[Transaktionen]],BTT[Verwendete Transaktion (Pflichtauswahl)],1,FALSE)),"nein","ja")</f>
        <v/>
      </c>
    </row>
    <row r="634">
      <c r="A634" t="inlineStr">
        <is>
          <t>/PBS/ME5A</t>
        </is>
      </c>
      <c r="B634" t="inlineStr">
        <is>
          <t>Listanzeige Bestellanforderungen</t>
        </is>
      </c>
      <c r="C634" t="inlineStr">
        <is>
          <t>BC</t>
        </is>
      </c>
      <c r="D634" s="5" t="n">
        <v>31</v>
      </c>
      <c r="E634" t="inlineStr">
        <is>
          <t>DIALOG</t>
        </is>
      </c>
      <c r="F634">
        <f>IF(ISERROR(VLOOKUP(Transaktionen[[#This Row],[Transaktionen]],BTT[Verwendete Transaktion (Pflichtauswahl)],1,FALSE)),"nein","ja")</f>
        <v/>
      </c>
    </row>
    <row r="635">
      <c r="A635" t="inlineStr">
        <is>
          <t>/PBS/ME80FN</t>
        </is>
      </c>
      <c r="B635" t="inlineStr">
        <is>
          <t>Allgemeine Auswertungen (F)</t>
        </is>
      </c>
      <c r="C635" t="inlineStr">
        <is>
          <t>BC</t>
        </is>
      </c>
      <c r="D635" s="5" t="n">
        <v>438</v>
      </c>
      <c r="E635" t="inlineStr">
        <is>
          <t>DIALOG</t>
        </is>
      </c>
      <c r="F635">
        <f>IF(ISERROR(VLOOKUP(Transaktionen[[#This Row],[Transaktionen]],BTT[Verwendete Transaktion (Pflichtauswahl)],1,FALSE)),"nein","ja")</f>
        <v/>
      </c>
    </row>
    <row r="636">
      <c r="A636" t="inlineStr">
        <is>
          <t>/PBS/ME9F</t>
        </is>
      </c>
      <c r="B636" t="inlineStr">
        <is>
          <t>Nachrichtenausgabe Bestellungen</t>
        </is>
      </c>
      <c r="C636" t="inlineStr">
        <is>
          <t>BC</t>
        </is>
      </c>
      <c r="D636" s="5" t="n">
        <v>58</v>
      </c>
      <c r="E636" t="inlineStr"/>
      <c r="F636">
        <f>IF(ISERROR(VLOOKUP(Transaktionen[[#This Row],[Transaktionen]],BTT[Verwendete Transaktion (Pflichtauswahl)],1,FALSE)),"nein","ja")</f>
        <v/>
      </c>
    </row>
    <row r="637">
      <c r="A637" t="inlineStr">
        <is>
          <t>/PBS/MI03</t>
        </is>
      </c>
      <c r="B637" t="inlineStr">
        <is>
          <t>Inventurbeleg anzeigen</t>
        </is>
      </c>
      <c r="C637" t="inlineStr">
        <is>
          <t>BC</t>
        </is>
      </c>
      <c r="D637" s="5" t="inlineStr"/>
      <c r="E637" t="inlineStr"/>
      <c r="F637">
        <f>IF(ISERROR(VLOOKUP(Transaktionen[[#This Row],[Transaktionen]],BTT[Verwendete Transaktion (Pflichtauswahl)],1,FALSE)),"nein","ja")</f>
        <v/>
      </c>
    </row>
    <row r="638">
      <c r="A638" t="inlineStr">
        <is>
          <t>/PBS/MIR4</t>
        </is>
      </c>
      <c r="B638" t="inlineStr">
        <is>
          <t>Aufruf der MIRO - Status Ändern</t>
        </is>
      </c>
      <c r="C638" t="inlineStr">
        <is>
          <t>BC</t>
        </is>
      </c>
      <c r="D638" s="5" t="n">
        <v>1407</v>
      </c>
      <c r="E638" t="inlineStr">
        <is>
          <t>DIALOG</t>
        </is>
      </c>
      <c r="F638">
        <f>IF(ISERROR(VLOOKUP(Transaktionen[[#This Row],[Transaktionen]],BTT[Verwendete Transaktion (Pflichtauswahl)],1,FALSE)),"nein","ja")</f>
        <v/>
      </c>
    </row>
    <row r="639">
      <c r="A639" t="inlineStr">
        <is>
          <t>/PBS/MK04</t>
        </is>
      </c>
      <c r="B639" t="inlineStr">
        <is>
          <t>Änderungen Kreditor (Einkauf)</t>
        </is>
      </c>
      <c r="C639" t="inlineStr">
        <is>
          <t>BC</t>
        </is>
      </c>
      <c r="D639" s="5" t="n">
        <v>2200</v>
      </c>
      <c r="E639" t="inlineStr">
        <is>
          <t>DIALOG</t>
        </is>
      </c>
      <c r="F639">
        <f>IF(ISERROR(VLOOKUP(Transaktionen[[#This Row],[Transaktionen]],BTT[Verwendete Transaktion (Pflichtauswahl)],1,FALSE)),"nein","ja")</f>
        <v/>
      </c>
    </row>
    <row r="640">
      <c r="A640" t="inlineStr">
        <is>
          <t>/PBS/MM03</t>
        </is>
      </c>
      <c r="B640" t="inlineStr">
        <is>
          <t>Material &amp; anzeigen</t>
        </is>
      </c>
      <c r="C640" t="inlineStr">
        <is>
          <t>BC</t>
        </is>
      </c>
      <c r="D640" s="5" t="n">
        <v>4</v>
      </c>
      <c r="E640" t="inlineStr">
        <is>
          <t>DIALOG</t>
        </is>
      </c>
      <c r="F640">
        <f>IF(ISERROR(VLOOKUP(Transaktionen[[#This Row],[Transaktionen]],BTT[Verwendete Transaktion (Pflichtauswahl)],1,FALSE)),"nein","ja")</f>
        <v/>
      </c>
    </row>
    <row r="641">
      <c r="A641" t="inlineStr">
        <is>
          <t>/PBS/MM05</t>
        </is>
      </c>
      <c r="B641" t="inlineStr">
        <is>
          <t>Änderungsbel. Material anzeigen CMT</t>
        </is>
      </c>
      <c r="C641" t="inlineStr">
        <is>
          <t>BC</t>
        </is>
      </c>
      <c r="D641" s="5" t="inlineStr"/>
      <c r="E641" t="inlineStr"/>
      <c r="F641">
        <f>IF(ISERROR(VLOOKUP(Transaktionen[[#This Row],[Transaktionen]],BTT[Verwendete Transaktion (Pflichtauswahl)],1,FALSE)),"nein","ja")</f>
        <v/>
      </c>
    </row>
    <row r="642">
      <c r="A642" t="inlineStr">
        <is>
          <t>/PBS/MM19</t>
        </is>
      </c>
      <c r="B642" t="inlineStr">
        <is>
          <t>Material &amp; zum Stichtag anzeigen</t>
        </is>
      </c>
      <c r="C642" t="inlineStr">
        <is>
          <t>BC</t>
        </is>
      </c>
      <c r="D642" s="5" t="n">
        <v>2</v>
      </c>
      <c r="E642" t="inlineStr"/>
      <c r="F642">
        <f>IF(ISERROR(VLOOKUP(Transaktionen[[#This Row],[Transaktionen]],BTT[Verwendete Transaktion (Pflichtauswahl)],1,FALSE)),"nein","ja")</f>
        <v/>
      </c>
    </row>
    <row r="643">
      <c r="A643" t="inlineStr">
        <is>
          <t>/PBS/MMBE</t>
        </is>
      </c>
      <c r="B643" t="inlineStr">
        <is>
          <t>Bestandsübersicht</t>
        </is>
      </c>
      <c r="C643" t="inlineStr">
        <is>
          <t>BC</t>
        </is>
      </c>
      <c r="D643" s="5" t="n">
        <v>590</v>
      </c>
      <c r="E643" t="inlineStr">
        <is>
          <t>DIALOG</t>
        </is>
      </c>
      <c r="F643">
        <f>IF(ISERROR(VLOOKUP(Transaktionen[[#This Row],[Transaktionen]],BTT[Verwendete Transaktion (Pflichtauswahl)],1,FALSE)),"nein","ja")</f>
        <v/>
      </c>
    </row>
    <row r="644">
      <c r="A644" t="inlineStr">
        <is>
          <t>/PBS/MR03</t>
        </is>
      </c>
      <c r="B644" t="inlineStr">
        <is>
          <t>Anzeige Rechnungsprüfungsbeleg</t>
        </is>
      </c>
      <c r="C644" t="inlineStr">
        <is>
          <t>BC</t>
        </is>
      </c>
      <c r="D644" s="5" t="n">
        <v>39</v>
      </c>
      <c r="E644" t="inlineStr">
        <is>
          <t>DIALOG</t>
        </is>
      </c>
      <c r="F644">
        <f>IF(ISERROR(VLOOKUP(Transaktionen[[#This Row],[Transaktionen]],BTT[Verwendete Transaktion (Pflichtauswahl)],1,FALSE)),"nein","ja")</f>
        <v/>
      </c>
    </row>
    <row r="645">
      <c r="A645" t="inlineStr">
        <is>
          <t>/PBS/MSC3N</t>
        </is>
      </c>
      <c r="B645" t="inlineStr">
        <is>
          <t>Charge anzeigen</t>
        </is>
      </c>
      <c r="C645" t="inlineStr">
        <is>
          <t>BC</t>
        </is>
      </c>
      <c r="D645" s="5" t="inlineStr"/>
      <c r="E645" t="inlineStr"/>
      <c r="F645">
        <f>IF(ISERROR(VLOOKUP(Transaktionen[[#This Row],[Transaktionen]],BTT[Verwendete Transaktion (Pflichtauswahl)],1,FALSE)),"nein","ja")</f>
        <v/>
      </c>
      <c r="G645" t="inlineStr">
        <is>
          <t>in neuester Auswertung von Steffen nicht mehr vorhanden</t>
        </is>
      </c>
    </row>
    <row r="646">
      <c r="A646" t="inlineStr">
        <is>
          <t>/PBS/OKOV</t>
        </is>
      </c>
      <c r="B646" t="inlineStr">
        <is>
          <t>Selektionsvar. Innenaufträge</t>
        </is>
      </c>
      <c r="C646" t="inlineStr">
        <is>
          <t>BC</t>
        </is>
      </c>
      <c r="D646" s="5" t="n">
        <v>60</v>
      </c>
      <c r="E646" t="inlineStr">
        <is>
          <t>DIALOG</t>
        </is>
      </c>
      <c r="F646">
        <f>IF(ISERROR(VLOOKUP(Transaktionen[[#This Row],[Transaktionen]],BTT[Verwendete Transaktion (Pflichtauswahl)],1,FALSE)),"nein","ja")</f>
        <v/>
      </c>
    </row>
    <row r="647">
      <c r="A647" t="inlineStr">
        <is>
          <t>/PBS/UTIL_ACCESS_DOC</t>
        </is>
      </c>
      <c r="B647" t="inlineStr">
        <is>
          <t>PBS Documentation Guide</t>
        </is>
      </c>
      <c r="C647" t="inlineStr">
        <is>
          <t>BC</t>
        </is>
      </c>
      <c r="D647" s="5" t="inlineStr"/>
      <c r="E647" t="inlineStr"/>
      <c r="F647">
        <f>IF(ISERROR(VLOOKUP(Transaktionen[[#This Row],[Transaktionen]],BTT[Verwendete Transaktion (Pflichtauswahl)],1,FALSE)),"nein","ja")</f>
        <v/>
      </c>
      <c r="G647" t="inlineStr">
        <is>
          <t>in neuester Auswertung von Steffen nicht mehr vorhanden</t>
        </is>
      </c>
    </row>
    <row r="648">
      <c r="A648" t="inlineStr">
        <is>
          <t>/PBS/UTIL_VARI</t>
        </is>
      </c>
      <c r="B648" t="inlineStr">
        <is>
          <t>Selektionsvarianten kopieren</t>
        </is>
      </c>
      <c r="C648" t="inlineStr">
        <is>
          <t>BC</t>
        </is>
      </c>
      <c r="D648" s="5" t="n">
        <v>10</v>
      </c>
      <c r="E648" t="inlineStr"/>
      <c r="F648">
        <f>IF(ISERROR(VLOOKUP(Transaktionen[[#This Row],[Transaktionen]],BTT[Verwendete Transaktion (Pflichtauswahl)],1,FALSE)),"nein","ja")</f>
        <v/>
      </c>
    </row>
    <row r="649">
      <c r="A649" t="inlineStr">
        <is>
          <t>/PBS/UTIL_VERSION</t>
        </is>
      </c>
      <c r="B649" t="inlineStr">
        <is>
          <t>Versionsinformationsdatei erzeugen</t>
        </is>
      </c>
      <c r="C649" t="inlineStr">
        <is>
          <t>BC</t>
        </is>
      </c>
      <c r="D649" s="5" t="inlineStr"/>
      <c r="E649" t="inlineStr"/>
      <c r="F649">
        <f>IF(ISERROR(VLOOKUP(Transaktionen[[#This Row],[Transaktionen]],BTT[Verwendete Transaktion (Pflichtauswahl)],1,FALSE)),"nein","ja")</f>
        <v/>
      </c>
      <c r="G649" t="inlineStr">
        <is>
          <t>in neuester Auswertung von Steffen nicht mehr vorhanden</t>
        </is>
      </c>
    </row>
    <row r="650">
      <c r="A650" t="inlineStr">
        <is>
          <t>/PCO/ABCON</t>
        </is>
      </c>
      <c r="B650" t="inlineStr">
        <is>
          <t>Abrechnungscontrolling</t>
        </is>
      </c>
      <c r="C650" t="inlineStr">
        <is>
          <t>IS-U</t>
        </is>
      </c>
      <c r="D650" s="5" t="n">
        <v>933539</v>
      </c>
      <c r="E650" t="inlineStr">
        <is>
          <t>DIALOG</t>
        </is>
      </c>
      <c r="F650">
        <f>IF(ISERROR(VLOOKUP(Transaktionen[[#This Row],[Transaktionen]],BTT[Verwendete Transaktion (Pflichtauswahl)],1,FALSE)),"nein","ja")</f>
        <v/>
      </c>
    </row>
    <row r="651">
      <c r="A651" t="inlineStr">
        <is>
          <t>/PCO/ABCON_STAT</t>
        </is>
      </c>
      <c r="B651" t="inlineStr">
        <is>
          <t>P341 Abcon Statistik</t>
        </is>
      </c>
      <c r="C651" t="inlineStr">
        <is>
          <t>IS-U</t>
        </is>
      </c>
      <c r="D651" s="5" t="n">
        <v>561</v>
      </c>
      <c r="E651" t="inlineStr">
        <is>
          <t>DIALOG</t>
        </is>
      </c>
      <c r="F651">
        <f>IF(ISERROR(VLOOKUP(Transaktionen[[#This Row],[Transaktionen]],BTT[Verwendete Transaktion (Pflichtauswahl)],1,FALSE)),"nein","ja")</f>
        <v/>
      </c>
      <c r="G651" t="inlineStr">
        <is>
          <t>aufgeführt in zugehörige Transaktion</t>
        </is>
      </c>
    </row>
    <row r="652">
      <c r="A652" t="inlineStr">
        <is>
          <t>/PCO/ABCONL</t>
        </is>
      </c>
      <c r="B652" t="inlineStr">
        <is>
          <t>Abrechnungscontrolling live</t>
        </is>
      </c>
      <c r="C652" t="inlineStr">
        <is>
          <t>IS-U</t>
        </is>
      </c>
      <c r="D652" s="5" t="n">
        <v>114</v>
      </c>
      <c r="E652" t="inlineStr">
        <is>
          <t>DIALOG</t>
        </is>
      </c>
      <c r="F652">
        <f>IF(ISERROR(VLOOKUP(Transaktionen[[#This Row],[Transaktionen]],BTT[Verwendete Transaktion (Pflichtauswahl)],1,FALSE)),"nein","ja")</f>
        <v/>
      </c>
      <c r="G652" t="inlineStr">
        <is>
          <t>wird nicht benutzt</t>
        </is>
      </c>
    </row>
    <row r="653">
      <c r="A653" t="inlineStr">
        <is>
          <t>/PCO/P340CUST</t>
        </is>
      </c>
      <c r="B653" t="inlineStr">
        <is>
          <t>Customizing Baumstruktur</t>
        </is>
      </c>
      <c r="C653" t="inlineStr">
        <is>
          <t>IS-U</t>
        </is>
      </c>
      <c r="D653" s="5" t="n">
        <v>12</v>
      </c>
      <c r="E653" t="inlineStr">
        <is>
          <t>DIALOG</t>
        </is>
      </c>
      <c r="F653">
        <f>IF(ISERROR(VLOOKUP(Transaktionen[[#This Row],[Transaktionen]],BTT[Verwendete Transaktion (Pflichtauswahl)],1,FALSE)),"nein","ja")</f>
        <v/>
      </c>
      <c r="G653" t="inlineStr">
        <is>
          <t>Customizing, Verwendung durch Anwendungsbetreuer</t>
        </is>
      </c>
    </row>
    <row r="654">
      <c r="A654" t="inlineStr">
        <is>
          <t>/PCO/P340SETFLAGS</t>
        </is>
      </c>
      <c r="B654" t="inlineStr">
        <is>
          <t>Massenvererbung Statuskennzeichen</t>
        </is>
      </c>
      <c r="C654" t="inlineStr">
        <is>
          <t>IS-U</t>
        </is>
      </c>
      <c r="D654" s="5" t="n">
        <v>2</v>
      </c>
      <c r="E654" t="inlineStr">
        <is>
          <t>DIALOG</t>
        </is>
      </c>
      <c r="F654">
        <f>IF(ISERROR(VLOOKUP(Transaktionen[[#This Row],[Transaktionen]],BTT[Verwendete Transaktion (Pflichtauswahl)],1,FALSE)),"nein","ja")</f>
        <v/>
      </c>
      <c r="G654" t="inlineStr">
        <is>
          <t>wird nicht verwendet</t>
        </is>
      </c>
    </row>
    <row r="655">
      <c r="A655" t="inlineStr">
        <is>
          <t>/PCO/P340SYST</t>
        </is>
      </c>
      <c r="B655" t="inlineStr">
        <is>
          <t>P340: Customizing</t>
        </is>
      </c>
      <c r="C655" t="inlineStr">
        <is>
          <t>IS-U</t>
        </is>
      </c>
      <c r="D655" s="5" t="n">
        <v>6</v>
      </c>
      <c r="E655" t="inlineStr">
        <is>
          <t>DIALOG</t>
        </is>
      </c>
      <c r="F655">
        <f>IF(ISERROR(VLOOKUP(Transaktionen[[#This Row],[Transaktionen]],BTT[Verwendete Transaktion (Pflichtauswahl)],1,FALSE)),"nein","ja")</f>
        <v/>
      </c>
      <c r="G655" t="inlineStr">
        <is>
          <t>Customizing, Verwendung durch Anwendungsbetreuer</t>
        </is>
      </c>
    </row>
    <row r="656">
      <c r="A656" t="inlineStr">
        <is>
          <t>/PCO/P340SYSTEXP</t>
        </is>
      </c>
      <c r="B656" t="inlineStr">
        <is>
          <t>Customizing Systemeinstellungen</t>
        </is>
      </c>
      <c r="C656" t="inlineStr">
        <is>
          <t>IS-U</t>
        </is>
      </c>
      <c r="D656" s="5" t="n">
        <v>66</v>
      </c>
      <c r="E656" t="inlineStr">
        <is>
          <t>DIALOG</t>
        </is>
      </c>
      <c r="F656">
        <f>IF(ISERROR(VLOOKUP(Transaktionen[[#This Row],[Transaktionen]],BTT[Verwendete Transaktion (Pflichtauswahl)],1,FALSE)),"nein","ja")</f>
        <v/>
      </c>
      <c r="G656" t="inlineStr">
        <is>
          <t>Customizing, Verwendung durch Anwendungsbetreuer</t>
        </is>
      </c>
    </row>
    <row r="657">
      <c r="A657" t="inlineStr">
        <is>
          <t>/SAST/A_COLLECT_MENU</t>
        </is>
      </c>
      <c r="B657" t="inlineStr">
        <is>
          <t>Speichern des SAP Menüs</t>
        </is>
      </c>
      <c r="C657" t="inlineStr">
        <is>
          <t>BC</t>
        </is>
      </c>
      <c r="D657" s="5" t="n">
        <v>25</v>
      </c>
      <c r="E657" t="inlineStr">
        <is>
          <t>DIALOG</t>
        </is>
      </c>
      <c r="F657">
        <f>IF(ISERROR(VLOOKUP(Transaktionen[[#This Row],[Transaktionen]],BTT[Verwendete Transaktion (Pflichtauswahl)],1,FALSE)),"nein","ja")</f>
        <v/>
      </c>
    </row>
    <row r="658">
      <c r="A658" t="inlineStr">
        <is>
          <t>/SAST/A_LIST_AUTH_VA</t>
        </is>
      </c>
      <c r="B658" t="inlineStr">
        <is>
          <t>Anzeige Berechtigungswerte</t>
        </is>
      </c>
      <c r="C658" t="inlineStr">
        <is>
          <t>BC</t>
        </is>
      </c>
      <c r="D658" s="5" t="n">
        <v>66</v>
      </c>
      <c r="E658" t="inlineStr">
        <is>
          <t>DIALOG</t>
        </is>
      </c>
      <c r="F658">
        <f>IF(ISERROR(VLOOKUP(Transaktionen[[#This Row],[Transaktionen]],BTT[Verwendete Transaktion (Pflichtauswahl)],1,FALSE)),"nein","ja")</f>
        <v/>
      </c>
    </row>
    <row r="659">
      <c r="A659" t="inlineStr">
        <is>
          <t>/SAST/A_ORGSET</t>
        </is>
      </c>
      <c r="B659" t="inlineStr">
        <is>
          <t>Rollentool - ORGSet Pflege</t>
        </is>
      </c>
      <c r="C659" t="inlineStr">
        <is>
          <t>BC</t>
        </is>
      </c>
      <c r="D659" s="5" t="inlineStr"/>
      <c r="E659" t="inlineStr"/>
      <c r="F659">
        <f>IF(ISERROR(VLOOKUP(Transaktionen[[#This Row],[Transaktionen]],BTT[Verwendete Transaktion (Pflichtauswahl)],1,FALSE)),"nein","ja")</f>
        <v/>
      </c>
      <c r="G659" t="inlineStr">
        <is>
          <t>in neuester Auswertung von Steffen nicht mehr vorhanden</t>
        </is>
      </c>
    </row>
    <row r="660">
      <c r="A660" t="inlineStr">
        <is>
          <t>/SAST/A_SU24_TAB_EXP</t>
        </is>
      </c>
      <c r="B660" t="inlineStr">
        <is>
          <t>SU24 Transfertabelle exp.</t>
        </is>
      </c>
      <c r="C660" t="inlineStr">
        <is>
          <t>BC</t>
        </is>
      </c>
      <c r="D660" s="5" t="n">
        <v>24</v>
      </c>
      <c r="E660" t="inlineStr">
        <is>
          <t>DIALOG</t>
        </is>
      </c>
      <c r="F660">
        <f>IF(ISERROR(VLOOKUP(Transaktionen[[#This Row],[Transaktionen]],BTT[Verwendete Transaktion (Pflichtauswahl)],1,FALSE)),"nein","ja")</f>
        <v/>
      </c>
    </row>
    <row r="661">
      <c r="A661" t="inlineStr">
        <is>
          <t>/SAST/A_SU24_TAB_IMP</t>
        </is>
      </c>
      <c r="B661" t="inlineStr">
        <is>
          <t>SU24 Transfertabelle imp.</t>
        </is>
      </c>
      <c r="C661" t="inlineStr">
        <is>
          <t>BC</t>
        </is>
      </c>
      <c r="D661" s="5" t="n">
        <v>48</v>
      </c>
      <c r="E661" t="inlineStr">
        <is>
          <t>DIALOG</t>
        </is>
      </c>
      <c r="F661">
        <f>IF(ISERROR(VLOOKUP(Transaktionen[[#This Row],[Transaktionen]],BTT[Verwendete Transaktion (Pflichtauswahl)],1,FALSE)),"nein","ja")</f>
        <v/>
      </c>
    </row>
    <row r="662">
      <c r="A662" t="inlineStr">
        <is>
          <t>/SAST/ABAPAUTH</t>
        </is>
      </c>
      <c r="B662" t="inlineStr">
        <is>
          <t>Programme ohne Berecht.prüfung</t>
        </is>
      </c>
      <c r="C662" t="inlineStr">
        <is>
          <t>BC</t>
        </is>
      </c>
      <c r="D662" s="5" t="n">
        <v>12</v>
      </c>
      <c r="E662" t="inlineStr">
        <is>
          <t>DIALOG</t>
        </is>
      </c>
      <c r="F662">
        <f>IF(ISERROR(VLOOKUP(Transaktionen[[#This Row],[Transaktionen]],BTT[Verwendete Transaktion (Pflichtauswahl)],1,FALSE)),"nein","ja")</f>
        <v/>
      </c>
    </row>
    <row r="663">
      <c r="A663" t="inlineStr">
        <is>
          <t>/SAST/ABAPDEV</t>
        </is>
      </c>
      <c r="B663" t="inlineStr">
        <is>
          <t>Übersicht ABAP Entwickler</t>
        </is>
      </c>
      <c r="C663" t="inlineStr">
        <is>
          <t>BC</t>
        </is>
      </c>
      <c r="D663" s="5" t="n">
        <v>72</v>
      </c>
      <c r="E663" t="inlineStr"/>
      <c r="F663">
        <f>IF(ISERROR(VLOOKUP(Transaktionen[[#This Row],[Transaktionen]],BTT[Verwendete Transaktion (Pflichtauswahl)],1,FALSE)),"nein","ja")</f>
        <v/>
      </c>
    </row>
    <row r="664">
      <c r="A664" t="inlineStr">
        <is>
          <t>/SAST/ABAPKEY</t>
        </is>
      </c>
      <c r="B664" t="inlineStr">
        <is>
          <t>Liste der Entwicklerschlüssel</t>
        </is>
      </c>
      <c r="C664" t="inlineStr">
        <is>
          <t>BC</t>
        </is>
      </c>
      <c r="D664" s="5" t="n">
        <v>818</v>
      </c>
      <c r="E664" t="inlineStr">
        <is>
          <t>DIALOG</t>
        </is>
      </c>
      <c r="F664">
        <f>IF(ISERROR(VLOOKUP(Transaktionen[[#This Row],[Transaktionen]],BTT[Verwendete Transaktion (Pflichtauswahl)],1,FALSE)),"nein","ja")</f>
        <v/>
      </c>
    </row>
    <row r="665">
      <c r="A665" t="inlineStr">
        <is>
          <t>/SAST/ABAPLOCAL</t>
        </is>
      </c>
      <c r="B665" t="inlineStr">
        <is>
          <t>Liste lokaler Entwicklungsobjekte</t>
        </is>
      </c>
      <c r="C665" t="inlineStr">
        <is>
          <t>BC</t>
        </is>
      </c>
      <c r="D665" s="5" t="n">
        <v>24</v>
      </c>
      <c r="E665" t="inlineStr"/>
      <c r="F665">
        <f>IF(ISERROR(VLOOKUP(Transaktionen[[#This Row],[Transaktionen]],BTT[Verwendete Transaktion (Pflichtauswahl)],1,FALSE)),"nein","ja")</f>
        <v/>
      </c>
    </row>
    <row r="666">
      <c r="A666" t="inlineStr">
        <is>
          <t>/SAST/ABAPSCAN</t>
        </is>
      </c>
      <c r="B666" t="inlineStr">
        <is>
          <t>Scan auf kritische Statements</t>
        </is>
      </c>
      <c r="C666" t="inlineStr">
        <is>
          <t>BC</t>
        </is>
      </c>
      <c r="D666" s="5" t="n">
        <v>24</v>
      </c>
      <c r="E666" t="inlineStr">
        <is>
          <t>DIALOG</t>
        </is>
      </c>
      <c r="F666">
        <f>IF(ISERROR(VLOOKUP(Transaktionen[[#This Row],[Transaktionen]],BTT[Verwendete Transaktion (Pflichtauswahl)],1,FALSE)),"nein","ja")</f>
        <v/>
      </c>
    </row>
    <row r="667">
      <c r="A667" t="inlineStr">
        <is>
          <t>/SAST/ACTIONID</t>
        </is>
      </c>
      <c r="B667" t="inlineStr">
        <is>
          <t>Pflege RisikoIDs Langtext</t>
        </is>
      </c>
      <c r="C667" t="inlineStr">
        <is>
          <t>BC</t>
        </is>
      </c>
      <c r="D667" s="5" t="n">
        <v>3246</v>
      </c>
      <c r="E667" t="inlineStr">
        <is>
          <t>DIALOG</t>
        </is>
      </c>
      <c r="F667">
        <f>IF(ISERROR(VLOOKUP(Transaktionen[[#This Row],[Transaktionen]],BTT[Verwendete Transaktion (Pflichtauswahl)],1,FALSE)),"nein","ja")</f>
        <v/>
      </c>
    </row>
    <row r="668">
      <c r="A668" t="inlineStr">
        <is>
          <t>/SAST/ADMGRP</t>
        </is>
      </c>
      <c r="B668" t="inlineStr">
        <is>
          <t>Pflege Mitigationsgruppe</t>
        </is>
      </c>
      <c r="C668" t="inlineStr">
        <is>
          <t>BC</t>
        </is>
      </c>
      <c r="D668" s="5" t="n">
        <v>894</v>
      </c>
      <c r="E668" t="inlineStr">
        <is>
          <t>DIALOG</t>
        </is>
      </c>
      <c r="F668">
        <f>IF(ISERROR(VLOOKUP(Transaktionen[[#This Row],[Transaktionen]],BTT[Verwendete Transaktion (Pflichtauswahl)],1,FALSE)),"nein","ja")</f>
        <v/>
      </c>
    </row>
    <row r="669">
      <c r="A669" t="inlineStr">
        <is>
          <t>/SAST/ANALYSE_TABLES</t>
        </is>
      </c>
      <c r="B669" t="inlineStr">
        <is>
          <t>Auswertung Tabellenprotokolle</t>
        </is>
      </c>
      <c r="C669" t="inlineStr">
        <is>
          <t>BC</t>
        </is>
      </c>
      <c r="D669" s="5" t="n">
        <v>7</v>
      </c>
      <c r="E669" t="inlineStr">
        <is>
          <t>DIALOG</t>
        </is>
      </c>
      <c r="F669">
        <f>IF(ISERROR(VLOOKUP(Transaktionen[[#This Row],[Transaktionen]],BTT[Verwendete Transaktion (Pflichtauswahl)],1,FALSE)),"nein","ja")</f>
        <v/>
      </c>
    </row>
    <row r="670">
      <c r="A670" t="inlineStr">
        <is>
          <t>/SAST/AP_ARCHIV_READ</t>
        </is>
      </c>
      <c r="B670" t="inlineStr">
        <is>
          <t>Archiv Auditrun</t>
        </is>
      </c>
      <c r="C670" t="inlineStr">
        <is>
          <t>BC</t>
        </is>
      </c>
      <c r="D670" s="5" t="n">
        <v>18</v>
      </c>
      <c r="E670" t="inlineStr">
        <is>
          <t>DIALOG</t>
        </is>
      </c>
      <c r="F670">
        <f>IF(ISERROR(VLOOKUP(Transaktionen[[#This Row],[Transaktionen]],BTT[Verwendete Transaktion (Pflichtauswahl)],1,FALSE)),"nein","ja")</f>
        <v/>
      </c>
    </row>
    <row r="671">
      <c r="A671" t="inlineStr">
        <is>
          <t>/SAST/AUD_LIST</t>
        </is>
      </c>
      <c r="B671" t="inlineStr">
        <is>
          <t>Übersicht Audit Zyklen</t>
        </is>
      </c>
      <c r="C671" t="inlineStr">
        <is>
          <t>BC</t>
        </is>
      </c>
      <c r="D671" s="5" t="inlineStr"/>
      <c r="E671" t="inlineStr"/>
      <c r="F671">
        <f>IF(ISERROR(VLOOKUP(Transaktionen[[#This Row],[Transaktionen]],BTT[Verwendete Transaktion (Pflichtauswahl)],1,FALSE)),"nein","ja")</f>
        <v/>
      </c>
      <c r="G671" t="inlineStr">
        <is>
          <t>in neuester Auswertung von Steffen nicht mehr vorhanden</t>
        </is>
      </c>
    </row>
    <row r="672">
      <c r="A672" t="inlineStr">
        <is>
          <t>/SAST/AUD_PLAN</t>
        </is>
      </c>
      <c r="B672" t="inlineStr">
        <is>
          <t>Pflege AuditplanID</t>
        </is>
      </c>
      <c r="C672" t="inlineStr">
        <is>
          <t>BC</t>
        </is>
      </c>
      <c r="D672" s="5" t="n">
        <v>4742</v>
      </c>
      <c r="E672" t="inlineStr">
        <is>
          <t>DIALOG</t>
        </is>
      </c>
      <c r="F672">
        <f>IF(ISERROR(VLOOKUP(Transaktionen[[#This Row],[Transaktionen]],BTT[Verwendete Transaktion (Pflichtauswahl)],1,FALSE)),"nein","ja")</f>
        <v/>
      </c>
    </row>
    <row r="673">
      <c r="A673" t="inlineStr">
        <is>
          <t>/SAST/AUD_PLAN_UPD</t>
        </is>
      </c>
      <c r="B673" t="inlineStr">
        <is>
          <t>Automat. Update im Audit Plan</t>
        </is>
      </c>
      <c r="C673" t="inlineStr">
        <is>
          <t>BC</t>
        </is>
      </c>
      <c r="D673" s="5" t="inlineStr"/>
      <c r="E673" t="inlineStr"/>
      <c r="F673">
        <f>IF(ISERROR(VLOOKUP(Transaktionen[[#This Row],[Transaktionen]],BTT[Verwendete Transaktion (Pflichtauswahl)],1,FALSE)),"nein","ja")</f>
        <v/>
      </c>
      <c r="G673" t="inlineStr">
        <is>
          <t>in neuester Auswertung von Steffen nicht mehr vorhanden</t>
        </is>
      </c>
    </row>
    <row r="674">
      <c r="A674" t="inlineStr">
        <is>
          <t>/SAST/AUD_START</t>
        </is>
      </c>
      <c r="B674" t="inlineStr">
        <is>
          <t>Einplanung eines Audit Zyklus</t>
        </is>
      </c>
      <c r="C674" t="inlineStr">
        <is>
          <t>BC</t>
        </is>
      </c>
      <c r="D674" s="5" t="n">
        <v>16</v>
      </c>
      <c r="E674" t="inlineStr">
        <is>
          <t>DIALOG</t>
        </is>
      </c>
      <c r="F674">
        <f>IF(ISERROR(VLOOKUP(Transaktionen[[#This Row],[Transaktionen]],BTT[Verwendete Transaktion (Pflichtauswahl)],1,FALSE)),"nein","ja")</f>
        <v/>
      </c>
    </row>
    <row r="675">
      <c r="A675" t="inlineStr">
        <is>
          <t>/SAST/AUDGRP</t>
        </is>
      </c>
      <c r="B675" t="inlineStr">
        <is>
          <t>Pflege Auditorengruppe</t>
        </is>
      </c>
      <c r="C675" t="inlineStr">
        <is>
          <t>BC</t>
        </is>
      </c>
      <c r="D675" s="5" t="n">
        <v>48</v>
      </c>
      <c r="E675" t="inlineStr">
        <is>
          <t>DIALOG</t>
        </is>
      </c>
      <c r="F675">
        <f>IF(ISERROR(VLOOKUP(Transaktionen[[#This Row],[Transaktionen]],BTT[Verwendete Transaktion (Pflichtauswahl)],1,FALSE)),"nein","ja")</f>
        <v/>
      </c>
    </row>
    <row r="676">
      <c r="A676" t="inlineStr">
        <is>
          <t>/SAST/AUDIT_RUNS_MON</t>
        </is>
      </c>
      <c r="B676" t="inlineStr">
        <is>
          <t>Monitor Audit-Läufe</t>
        </is>
      </c>
      <c r="C676" t="inlineStr">
        <is>
          <t>BC</t>
        </is>
      </c>
      <c r="D676" s="5" t="n">
        <v>50</v>
      </c>
      <c r="E676" t="inlineStr"/>
      <c r="F676">
        <f>IF(ISERROR(VLOOKUP(Transaktionen[[#This Row],[Transaktionen]],BTT[Verwendete Transaktion (Pflichtauswahl)],1,FALSE)),"nein","ja")</f>
        <v/>
      </c>
    </row>
    <row r="677">
      <c r="A677" t="inlineStr">
        <is>
          <t>/SAST/AUDIT_WORKLIST</t>
        </is>
      </c>
      <c r="B677" t="inlineStr">
        <is>
          <t>Arbeitsvorrat</t>
        </is>
      </c>
      <c r="C677" t="inlineStr">
        <is>
          <t>BC</t>
        </is>
      </c>
      <c r="D677" s="5" t="inlineStr"/>
      <c r="E677" t="inlineStr"/>
      <c r="F677">
        <f>IF(ISERROR(VLOOKUP(Transaktionen[[#This Row],[Transaktionen]],BTT[Verwendete Transaktion (Pflichtauswahl)],1,FALSE)),"nein","ja")</f>
        <v/>
      </c>
      <c r="G677" t="inlineStr">
        <is>
          <t>in neuester Auswertung von Steffen nicht mehr vorhanden</t>
        </is>
      </c>
    </row>
    <row r="678">
      <c r="A678" t="inlineStr">
        <is>
          <t>/SAST/AUDITOR</t>
        </is>
      </c>
      <c r="B678" t="inlineStr">
        <is>
          <t>Pflege AuditorID</t>
        </is>
      </c>
      <c r="C678" t="inlineStr">
        <is>
          <t>BC</t>
        </is>
      </c>
      <c r="D678" s="5" t="n">
        <v>288</v>
      </c>
      <c r="E678" t="inlineStr">
        <is>
          <t>DIALOG</t>
        </is>
      </c>
      <c r="F678">
        <f>IF(ISERROR(VLOOKUP(Transaktionen[[#This Row],[Transaktionen]],BTT[Verwendete Transaktion (Pflichtauswahl)],1,FALSE)),"nein","ja")</f>
        <v/>
      </c>
    </row>
    <row r="679">
      <c r="A679" t="inlineStr">
        <is>
          <t>/SAST/AUTHCHK_EXCEL</t>
        </is>
      </c>
      <c r="B679" t="inlineStr">
        <is>
          <t>Berechtigungsprüfung (Excel)</t>
        </is>
      </c>
      <c r="C679" t="inlineStr">
        <is>
          <t>BC</t>
        </is>
      </c>
      <c r="D679" s="5" t="inlineStr"/>
      <c r="E679" t="inlineStr"/>
      <c r="F679">
        <f>IF(ISERROR(VLOOKUP(Transaktionen[[#This Row],[Transaktionen]],BTT[Verwendete Transaktion (Pflichtauswahl)],1,FALSE)),"nein","ja")</f>
        <v/>
      </c>
      <c r="G679" t="inlineStr">
        <is>
          <t>in neuester Auswertung von Steffen nicht mehr vorhanden</t>
        </is>
      </c>
    </row>
    <row r="680">
      <c r="A680" t="inlineStr">
        <is>
          <t>/SAST/CATALOG</t>
        </is>
      </c>
      <c r="B680" t="inlineStr">
        <is>
          <t>Pflege Katalog</t>
        </is>
      </c>
      <c r="C680" t="inlineStr">
        <is>
          <t>BC</t>
        </is>
      </c>
      <c r="D680" s="5" t="n">
        <v>6</v>
      </c>
      <c r="E680" t="inlineStr"/>
      <c r="F680">
        <f>IF(ISERROR(VLOOKUP(Transaktionen[[#This Row],[Transaktionen]],BTT[Verwendete Transaktion (Pflichtauswahl)],1,FALSE)),"nein","ja")</f>
        <v/>
      </c>
    </row>
    <row r="681">
      <c r="A681" t="inlineStr">
        <is>
          <t>/SAST/CHECK_LICENSE</t>
        </is>
      </c>
      <c r="B681" t="inlineStr">
        <is>
          <t>Auswertung SAST Lizenzen</t>
        </is>
      </c>
      <c r="C681" t="inlineStr">
        <is>
          <t>BC</t>
        </is>
      </c>
      <c r="D681" s="5" t="inlineStr"/>
      <c r="E681" t="inlineStr"/>
      <c r="F681">
        <f>IF(ISERROR(VLOOKUP(Transaktionen[[#This Row],[Transaktionen]],BTT[Verwendete Transaktion (Pflichtauswahl)],1,FALSE)),"nein","ja")</f>
        <v/>
      </c>
      <c r="G681" t="inlineStr">
        <is>
          <t>in neuester Auswertung von Steffen nicht mehr vorhanden</t>
        </is>
      </c>
    </row>
    <row r="682">
      <c r="A682" t="inlineStr">
        <is>
          <t>/SAST/CHECKGROUPS</t>
        </is>
      </c>
      <c r="B682" t="inlineStr">
        <is>
          <t>Pflege logische Systemgruppen</t>
        </is>
      </c>
      <c r="C682" t="inlineStr">
        <is>
          <t>BC</t>
        </is>
      </c>
      <c r="D682" s="5" t="n">
        <v>108</v>
      </c>
      <c r="E682" t="inlineStr"/>
      <c r="F682">
        <f>IF(ISERROR(VLOOKUP(Transaktionen[[#This Row],[Transaktionen]],BTT[Verwendete Transaktion (Pflichtauswahl)],1,FALSE)),"nein","ja")</f>
        <v/>
      </c>
    </row>
    <row r="683">
      <c r="A683" t="inlineStr">
        <is>
          <t>/SAST/CID_IMP_A_ARIB</t>
        </is>
      </c>
      <c r="B683" t="inlineStr">
        <is>
          <t>Import Accounts aus Ariba</t>
        </is>
      </c>
      <c r="C683" t="inlineStr">
        <is>
          <t>BC</t>
        </is>
      </c>
      <c r="D683" s="5" t="n">
        <v>12</v>
      </c>
      <c r="E683" t="inlineStr">
        <is>
          <t>DIALOG</t>
        </is>
      </c>
      <c r="F683">
        <f>IF(ISERROR(VLOOKUP(Transaktionen[[#This Row],[Transaktionen]],BTT[Verwendete Transaktion (Pflichtauswahl)],1,FALSE)),"nein","ja")</f>
        <v/>
      </c>
    </row>
    <row r="684">
      <c r="A684" t="inlineStr">
        <is>
          <t>/SAST/CID_IMP_A_SAP</t>
        </is>
      </c>
      <c r="B684" t="inlineStr">
        <is>
          <t>Import Accounts aus SAP</t>
        </is>
      </c>
      <c r="C684" t="inlineStr">
        <is>
          <t>BC</t>
        </is>
      </c>
      <c r="D684" s="5" t="inlineStr"/>
      <c r="E684" t="inlineStr"/>
      <c r="F684">
        <f>IF(ISERROR(VLOOKUP(Transaktionen[[#This Row],[Transaktionen]],BTT[Verwendete Transaktion (Pflichtauswahl)],1,FALSE)),"nein","ja")</f>
        <v/>
      </c>
      <c r="G684" t="inlineStr">
        <is>
          <t>in neuester Auswertung von Steffen nicht mehr vorhanden</t>
        </is>
      </c>
    </row>
    <row r="685">
      <c r="A685" t="inlineStr">
        <is>
          <t>/SAST/CID_IMP_I_LDAP</t>
        </is>
      </c>
      <c r="B685" t="inlineStr">
        <is>
          <t>Import Identitäten aus LDAP</t>
        </is>
      </c>
      <c r="C685" t="inlineStr">
        <is>
          <t>BC</t>
        </is>
      </c>
      <c r="D685" s="5" t="n">
        <v>180</v>
      </c>
      <c r="E685" t="inlineStr">
        <is>
          <t>DIALOG</t>
        </is>
      </c>
      <c r="F685">
        <f>IF(ISERROR(VLOOKUP(Transaktionen[[#This Row],[Transaktionen]],BTT[Verwendete Transaktion (Pflichtauswahl)],1,FALSE)),"nein","ja")</f>
        <v/>
      </c>
    </row>
    <row r="686">
      <c r="A686" t="inlineStr">
        <is>
          <t>/SAST/CID_LST_ACC</t>
        </is>
      </c>
      <c r="B686" t="inlineStr">
        <is>
          <t>Anzeige der Accounts</t>
        </is>
      </c>
      <c r="C686" t="inlineStr">
        <is>
          <t>BC</t>
        </is>
      </c>
      <c r="D686" s="5" t="n">
        <v>5995</v>
      </c>
      <c r="E686" t="inlineStr">
        <is>
          <t>DIALOG</t>
        </is>
      </c>
      <c r="F686">
        <f>IF(ISERROR(VLOOKUP(Transaktionen[[#This Row],[Transaktionen]],BTT[Verwendete Transaktion (Pflichtauswahl)],1,FALSE)),"nein","ja")</f>
        <v/>
      </c>
    </row>
    <row r="687">
      <c r="A687" t="inlineStr">
        <is>
          <t>/SAST/CID_LST_ACC_RO</t>
        </is>
      </c>
      <c r="B687" t="inlineStr">
        <is>
          <t>Anzeige der Rollen zum Account</t>
        </is>
      </c>
      <c r="C687" t="inlineStr">
        <is>
          <t>BC</t>
        </is>
      </c>
      <c r="D687" s="5" t="n">
        <v>360</v>
      </c>
      <c r="E687" t="inlineStr">
        <is>
          <t>DIALOG</t>
        </is>
      </c>
      <c r="F687">
        <f>IF(ISERROR(VLOOKUP(Transaktionen[[#This Row],[Transaktionen]],BTT[Verwendete Transaktion (Pflichtauswahl)],1,FALSE)),"nein","ja")</f>
        <v/>
      </c>
    </row>
    <row r="688">
      <c r="A688" t="inlineStr">
        <is>
          <t>/SAST/CID_LST_IDENTI</t>
        </is>
      </c>
      <c r="B688" t="inlineStr">
        <is>
          <t>Anzeige der Identitäten</t>
        </is>
      </c>
      <c r="C688" t="inlineStr">
        <is>
          <t>BC</t>
        </is>
      </c>
      <c r="D688" s="5" t="n">
        <v>212</v>
      </c>
      <c r="E688" t="inlineStr">
        <is>
          <t>DIALOG</t>
        </is>
      </c>
      <c r="F688">
        <f>IF(ISERROR(VLOOKUP(Transaktionen[[#This Row],[Transaktionen]],BTT[Verwendete Transaktion (Pflichtauswahl)],1,FALSE)),"nein","ja")</f>
        <v/>
      </c>
    </row>
    <row r="689">
      <c r="A689" t="inlineStr">
        <is>
          <t>/SAST/CID_LST_ROLE</t>
        </is>
      </c>
      <c r="B689" t="inlineStr">
        <is>
          <t>Anzeige der Rollen</t>
        </is>
      </c>
      <c r="C689" t="inlineStr">
        <is>
          <t>BC</t>
        </is>
      </c>
      <c r="D689" s="5" t="n">
        <v>252</v>
      </c>
      <c r="E689" t="inlineStr">
        <is>
          <t>DIALOG</t>
        </is>
      </c>
      <c r="F689">
        <f>IF(ISERROR(VLOOKUP(Transaktionen[[#This Row],[Transaktionen]],BTT[Verwendete Transaktion (Pflichtauswahl)],1,FALSE)),"nein","ja")</f>
        <v/>
      </c>
    </row>
    <row r="690">
      <c r="A690" t="inlineStr">
        <is>
          <t>/SAST/CID_LST_SYNC</t>
        </is>
      </c>
      <c r="B690" t="inlineStr">
        <is>
          <t>Anzeige Änderungsprotokolle</t>
        </is>
      </c>
      <c r="C690" t="inlineStr">
        <is>
          <t>BC</t>
        </is>
      </c>
      <c r="D690" s="5" t="n">
        <v>60</v>
      </c>
      <c r="E690" t="inlineStr"/>
      <c r="F690">
        <f>IF(ISERROR(VLOOKUP(Transaktionen[[#This Row],[Transaktionen]],BTT[Verwendete Transaktion (Pflichtauswahl)],1,FALSE)),"nein","ja")</f>
        <v/>
      </c>
    </row>
    <row r="691">
      <c r="A691" t="inlineStr">
        <is>
          <t>/SAST/CID_MAINT_SRC</t>
        </is>
      </c>
      <c r="B691" t="inlineStr">
        <is>
          <t>Pflege Identity Datensource</t>
        </is>
      </c>
      <c r="C691" t="inlineStr">
        <is>
          <t>BC</t>
        </is>
      </c>
      <c r="D691" s="5" t="n">
        <v>36</v>
      </c>
      <c r="E691" t="inlineStr">
        <is>
          <t>DIALOG</t>
        </is>
      </c>
      <c r="F691">
        <f>IF(ISERROR(VLOOKUP(Transaktionen[[#This Row],[Transaktionen]],BTT[Verwendete Transaktion (Pflichtauswahl)],1,FALSE)),"nein","ja")</f>
        <v/>
      </c>
    </row>
    <row r="692">
      <c r="A692" t="inlineStr">
        <is>
          <t>/SAST/CONT_ORG</t>
        </is>
      </c>
      <c r="B692" t="inlineStr">
        <is>
          <t>Pflege Risiko ORG-Einheiten</t>
        </is>
      </c>
      <c r="C692" t="inlineStr">
        <is>
          <t>BC</t>
        </is>
      </c>
      <c r="D692" s="5" t="n">
        <v>8</v>
      </c>
      <c r="E692" t="inlineStr">
        <is>
          <t>DIALOG</t>
        </is>
      </c>
      <c r="F692">
        <f>IF(ISERROR(VLOOKUP(Transaktionen[[#This Row],[Transaktionen]],BTT[Verwendete Transaktion (Pflichtauswahl)],1,FALSE)),"nein","ja")</f>
        <v/>
      </c>
    </row>
    <row r="693">
      <c r="A693" t="inlineStr">
        <is>
          <t>/SAST/CONT_USER</t>
        </is>
      </c>
      <c r="B693" t="inlineStr">
        <is>
          <t>Pflege Risiko Verantwortliche</t>
        </is>
      </c>
      <c r="C693" t="inlineStr">
        <is>
          <t>BC</t>
        </is>
      </c>
      <c r="D693" s="5" t="n">
        <v>2</v>
      </c>
      <c r="E693" t="inlineStr">
        <is>
          <t>DIALOG</t>
        </is>
      </c>
      <c r="F693">
        <f>IF(ISERROR(VLOOKUP(Transaktionen[[#This Row],[Transaktionen]],BTT[Verwendete Transaktion (Pflichtauswahl)],1,FALSE)),"nein","ja")</f>
        <v/>
      </c>
    </row>
    <row r="694">
      <c r="A694" t="inlineStr">
        <is>
          <t>/SAST/CONTENT</t>
        </is>
      </c>
      <c r="B694" t="inlineStr">
        <is>
          <t>Up-/Download Prüfregeln</t>
        </is>
      </c>
      <c r="C694" t="inlineStr">
        <is>
          <t>BC</t>
        </is>
      </c>
      <c r="D694" s="5" t="inlineStr"/>
      <c r="E694" t="inlineStr"/>
      <c r="F694">
        <f>IF(ISERROR(VLOOKUP(Transaktionen[[#This Row],[Transaktionen]],BTT[Verwendete Transaktion (Pflichtauswahl)],1,FALSE)),"nein","ja")</f>
        <v/>
      </c>
      <c r="G694" t="inlineStr">
        <is>
          <t>in neuester Auswertung von Steffen nicht mehr vorhanden</t>
        </is>
      </c>
    </row>
    <row r="695">
      <c r="A695" t="inlineStr">
        <is>
          <t>/SAST/CONTENT_COMP</t>
        </is>
      </c>
      <c r="B695" t="inlineStr">
        <is>
          <t>Pflege Content-Komponenten</t>
        </is>
      </c>
      <c r="C695" t="inlineStr">
        <is>
          <t>BC</t>
        </is>
      </c>
      <c r="D695" s="5" t="n">
        <v>2</v>
      </c>
      <c r="E695" t="inlineStr">
        <is>
          <t>DIALOG</t>
        </is>
      </c>
      <c r="F695">
        <f>IF(ISERROR(VLOOKUP(Transaktionen[[#This Row],[Transaktionen]],BTT[Verwendete Transaktion (Pflichtauswahl)],1,FALSE)),"nein","ja")</f>
        <v/>
      </c>
    </row>
    <row r="696">
      <c r="A696" t="inlineStr">
        <is>
          <t>/SAST/CONTENT_LOG</t>
        </is>
      </c>
      <c r="B696" t="inlineStr">
        <is>
          <t>Protokoll der Datenübertragung</t>
        </is>
      </c>
      <c r="C696" t="inlineStr">
        <is>
          <t>BC</t>
        </is>
      </c>
      <c r="D696" s="5" t="inlineStr"/>
      <c r="E696" t="inlineStr"/>
      <c r="F696">
        <f>IF(ISERROR(VLOOKUP(Transaktionen[[#This Row],[Transaktionen]],BTT[Verwendete Transaktion (Pflichtauswahl)],1,FALSE)),"nein","ja")</f>
        <v/>
      </c>
      <c r="G696" t="inlineStr">
        <is>
          <t>in neuester Auswertung von Steffen nicht mehr vorhanden</t>
        </is>
      </c>
    </row>
    <row r="697">
      <c r="A697" t="inlineStr">
        <is>
          <t>/SAST/CONTENT_VERS</t>
        </is>
      </c>
      <c r="B697" t="inlineStr">
        <is>
          <t>Content Informationscenter</t>
        </is>
      </c>
      <c r="C697" t="inlineStr">
        <is>
          <t>BC</t>
        </is>
      </c>
      <c r="D697" s="5" t="n">
        <v>42</v>
      </c>
      <c r="E697" t="inlineStr">
        <is>
          <t>DIALOG</t>
        </is>
      </c>
      <c r="F697">
        <f>IF(ISERROR(VLOOKUP(Transaktionen[[#This Row],[Transaktionen]],BTT[Verwendete Transaktion (Pflichtauswahl)],1,FALSE)),"nein","ja")</f>
        <v/>
      </c>
    </row>
    <row r="698">
      <c r="A698" t="inlineStr">
        <is>
          <t>/SAST/CONTROL</t>
        </is>
      </c>
      <c r="B698" t="inlineStr">
        <is>
          <t>Pflege KontrollID</t>
        </is>
      </c>
      <c r="C698" t="inlineStr">
        <is>
          <t>BC</t>
        </is>
      </c>
      <c r="D698" s="5" t="n">
        <v>128</v>
      </c>
      <c r="E698" t="inlineStr"/>
      <c r="F698">
        <f>IF(ISERROR(VLOOKUP(Transaktionen[[#This Row],[Transaktionen]],BTT[Verwendete Transaktion (Pflichtauswahl)],1,FALSE)),"nein","ja")</f>
        <v/>
      </c>
    </row>
    <row r="699">
      <c r="A699" t="inlineStr">
        <is>
          <t>/SAST/CONTROL_DESIGN</t>
        </is>
      </c>
      <c r="B699" t="inlineStr">
        <is>
          <t>Liste durchzuführenden Kontrollen</t>
        </is>
      </c>
      <c r="C699" t="inlineStr">
        <is>
          <t>BC</t>
        </is>
      </c>
      <c r="D699" s="5" t="inlineStr"/>
      <c r="E699" t="inlineStr"/>
      <c r="F699">
        <f>IF(ISERROR(VLOOKUP(Transaktionen[[#This Row],[Transaktionen]],BTT[Verwendete Transaktion (Pflichtauswahl)],1,FALSE)),"nein","ja")</f>
        <v/>
      </c>
      <c r="G699" t="inlineStr">
        <is>
          <t>in neuester Auswertung von Steffen nicht mehr vorhanden</t>
        </is>
      </c>
    </row>
    <row r="700">
      <c r="A700" t="inlineStr">
        <is>
          <t>/SAST/CONTROL_REQ</t>
        </is>
      </c>
      <c r="B700" t="inlineStr">
        <is>
          <t>Übersicht Kontrollanforder.</t>
        </is>
      </c>
      <c r="C700" t="inlineStr">
        <is>
          <t>BC</t>
        </is>
      </c>
      <c r="D700" s="5" t="inlineStr"/>
      <c r="E700" t="inlineStr"/>
      <c r="F700">
        <f>IF(ISERROR(VLOOKUP(Transaktionen[[#This Row],[Transaktionen]],BTT[Verwendete Transaktion (Pflichtauswahl)],1,FALSE)),"nein","ja")</f>
        <v/>
      </c>
      <c r="G700" t="inlineStr">
        <is>
          <t>in neuester Auswertung von Steffen nicht mehr vorhanden</t>
        </is>
      </c>
    </row>
    <row r="701">
      <c r="A701" t="inlineStr">
        <is>
          <t>/SAST/CR_AUTH</t>
        </is>
      </c>
      <c r="B701" t="inlineStr">
        <is>
          <t>Pflege BerechtigungsID (krit.)</t>
        </is>
      </c>
      <c r="C701" t="inlineStr">
        <is>
          <t>BC</t>
        </is>
      </c>
      <c r="D701" s="5" t="n">
        <v>6726</v>
      </c>
      <c r="E701" t="inlineStr">
        <is>
          <t>DIALOG</t>
        </is>
      </c>
      <c r="F701">
        <f>IF(ISERROR(VLOOKUP(Transaktionen[[#This Row],[Transaktionen]],BTT[Verwendete Transaktion (Pflichtauswahl)],1,FALSE)),"nein","ja")</f>
        <v/>
      </c>
    </row>
    <row r="702">
      <c r="A702" t="inlineStr">
        <is>
          <t>/SAST/CR_COMB</t>
        </is>
      </c>
      <c r="B702" t="inlineStr">
        <is>
          <t>Pflege krit. Kombinationen</t>
        </is>
      </c>
      <c r="C702" t="inlineStr">
        <is>
          <t>BC</t>
        </is>
      </c>
      <c r="D702" s="5" t="inlineStr"/>
      <c r="E702" t="inlineStr"/>
      <c r="F702">
        <f>IF(ISERROR(VLOOKUP(Transaktionen[[#This Row],[Transaktionen]],BTT[Verwendete Transaktion (Pflichtauswahl)],1,FALSE)),"nein","ja")</f>
        <v/>
      </c>
      <c r="G702" t="inlineStr">
        <is>
          <t>in neuester Auswertung von Steffen nicht mehr vorhanden</t>
        </is>
      </c>
    </row>
    <row r="703">
      <c r="A703" t="inlineStr">
        <is>
          <t>/SAST/CRITOBJ</t>
        </is>
      </c>
      <c r="B703" t="inlineStr">
        <is>
          <t>Pflege kritischer Objekte</t>
        </is>
      </c>
      <c r="C703" t="inlineStr">
        <is>
          <t>BC</t>
        </is>
      </c>
      <c r="D703" s="5" t="n">
        <v>12</v>
      </c>
      <c r="E703" t="inlineStr">
        <is>
          <t>DIALOG</t>
        </is>
      </c>
      <c r="F703">
        <f>IF(ISERROR(VLOOKUP(Transaktionen[[#This Row],[Transaktionen]],BTT[Verwendete Transaktion (Pflichtauswahl)],1,FALSE)),"nein","ja")</f>
        <v/>
      </c>
    </row>
    <row r="704">
      <c r="A704" t="inlineStr">
        <is>
          <t>/SAST/CRSYSTEMPARAM</t>
        </is>
      </c>
      <c r="B704" t="inlineStr">
        <is>
          <t>Pflege krit. Systemparameter</t>
        </is>
      </c>
      <c r="C704" t="inlineStr">
        <is>
          <t>BC</t>
        </is>
      </c>
      <c r="D704" s="5" t="inlineStr"/>
      <c r="E704" t="inlineStr"/>
      <c r="F704">
        <f>IF(ISERROR(VLOOKUP(Transaktionen[[#This Row],[Transaktionen]],BTT[Verwendete Transaktion (Pflichtauswahl)],1,FALSE)),"nein","ja")</f>
        <v/>
      </c>
      <c r="G704" t="inlineStr">
        <is>
          <t>in neuester Auswertung von Steffen nicht mehr vorhanden</t>
        </is>
      </c>
    </row>
    <row r="705">
      <c r="A705" t="inlineStr">
        <is>
          <t>/SAST/DBU</t>
        </is>
      </c>
      <c r="B705" t="inlineStr">
        <is>
          <t>DB-Benutzer und Parameter</t>
        </is>
      </c>
      <c r="C705" t="inlineStr">
        <is>
          <t>BC</t>
        </is>
      </c>
      <c r="D705" s="5" t="n">
        <v>30</v>
      </c>
      <c r="E705" t="inlineStr">
        <is>
          <t>DIALOG</t>
        </is>
      </c>
      <c r="F705">
        <f>IF(ISERROR(VLOOKUP(Transaktionen[[#This Row],[Transaktionen]],BTT[Verwendete Transaktion (Pflichtauswahl)],1,FALSE)),"nein","ja")</f>
        <v/>
      </c>
    </row>
    <row r="706">
      <c r="A706" t="inlineStr">
        <is>
          <t>/SAST/DISTRIBUTE_MIT</t>
        </is>
      </c>
      <c r="B706" t="inlineStr">
        <is>
          <t>Verteilung der Mitigation</t>
        </is>
      </c>
      <c r="C706" t="inlineStr">
        <is>
          <t>BC</t>
        </is>
      </c>
      <c r="D706" s="5" t="n">
        <v>2</v>
      </c>
      <c r="E706" t="inlineStr"/>
      <c r="F706">
        <f>IF(ISERROR(VLOOKUP(Transaktionen[[#This Row],[Transaktionen]],BTT[Verwendete Transaktion (Pflichtauswahl)],1,FALSE)),"nein","ja")</f>
        <v/>
      </c>
    </row>
    <row r="707">
      <c r="A707" t="inlineStr">
        <is>
          <t>/SAST/DO_CHECK_LOG</t>
        </is>
      </c>
      <c r="B707" t="inlineStr">
        <is>
          <t>SAST: Überprüfung der Logs</t>
        </is>
      </c>
      <c r="C707" t="inlineStr">
        <is>
          <t>BC</t>
        </is>
      </c>
      <c r="D707" s="5" t="n">
        <v>11040</v>
      </c>
      <c r="E707" t="inlineStr"/>
      <c r="F707">
        <f>IF(ISERROR(VLOOKUP(Transaktionen[[#This Row],[Transaktionen]],BTT[Verwendete Transaktion (Pflichtauswahl)],1,FALSE)),"nein","ja")</f>
        <v/>
      </c>
    </row>
    <row r="708">
      <c r="A708" t="inlineStr">
        <is>
          <t>/SAST/DO_SETUP</t>
        </is>
      </c>
      <c r="B708" t="inlineStr">
        <is>
          <t>SAST: Downl. Observer: Einstellungen</t>
        </is>
      </c>
      <c r="C708" t="inlineStr">
        <is>
          <t>BC</t>
        </is>
      </c>
      <c r="D708" s="5" t="n">
        <v>24</v>
      </c>
      <c r="E708" t="inlineStr"/>
      <c r="F708">
        <f>IF(ISERROR(VLOOKUP(Transaktionen[[#This Row],[Transaktionen]],BTT[Verwendete Transaktion (Pflichtauswahl)],1,FALSE)),"nein","ja")</f>
        <v/>
      </c>
    </row>
    <row r="709">
      <c r="A709" t="inlineStr">
        <is>
          <t>/SAST/DO_START</t>
        </is>
      </c>
      <c r="B709" t="inlineStr">
        <is>
          <t>SAST: Downl. Observer: Control Menu</t>
        </is>
      </c>
      <c r="C709" t="inlineStr">
        <is>
          <t>BC</t>
        </is>
      </c>
      <c r="D709" s="5" t="n">
        <v>48</v>
      </c>
      <c r="E709" t="inlineStr">
        <is>
          <t>DIALOG</t>
        </is>
      </c>
      <c r="F709">
        <f>IF(ISERROR(VLOOKUP(Transaktionen[[#This Row],[Transaktionen]],BTT[Verwendete Transaktion (Pflichtauswahl)],1,FALSE)),"nein","ja")</f>
        <v/>
      </c>
    </row>
    <row r="710">
      <c r="A710" t="inlineStr">
        <is>
          <t>/SAST/DOWNLOAD_ADMGP</t>
        </is>
      </c>
      <c r="B710" t="inlineStr">
        <is>
          <t>Download Admin Gruppe</t>
        </is>
      </c>
      <c r="C710" t="inlineStr">
        <is>
          <t>BC</t>
        </is>
      </c>
      <c r="D710" s="5" t="inlineStr"/>
      <c r="E710" t="inlineStr"/>
      <c r="F710">
        <f>IF(ISERROR(VLOOKUP(Transaktionen[[#This Row],[Transaktionen]],BTT[Verwendete Transaktion (Pflichtauswahl)],1,FALSE)),"nein","ja")</f>
        <v/>
      </c>
      <c r="G710" t="inlineStr">
        <is>
          <t>in neuester Auswertung von Steffen nicht mehr vorhanden</t>
        </is>
      </c>
    </row>
    <row r="711">
      <c r="A711" t="inlineStr">
        <is>
          <t>/SAST/DOWNLOAD_MIT_C</t>
        </is>
      </c>
      <c r="B711" t="inlineStr">
        <is>
          <t>Download Mitigationseinträge</t>
        </is>
      </c>
      <c r="C711" t="inlineStr">
        <is>
          <t>BC</t>
        </is>
      </c>
      <c r="D711" s="5" t="n">
        <v>12</v>
      </c>
      <c r="E711" t="inlineStr"/>
      <c r="F711">
        <f>IF(ISERROR(VLOOKUP(Transaktionen[[#This Row],[Transaktionen]],BTT[Verwendete Transaktion (Pflichtauswahl)],1,FALSE)),"nein","ja")</f>
        <v/>
      </c>
    </row>
    <row r="712">
      <c r="A712" t="inlineStr">
        <is>
          <t>/SAST/EMUSERID</t>
        </is>
      </c>
      <c r="B712" t="inlineStr">
        <is>
          <t>Pflege EmergencyIDs</t>
        </is>
      </c>
      <c r="C712" t="inlineStr">
        <is>
          <t>BC</t>
        </is>
      </c>
      <c r="D712" s="5" t="n">
        <v>1132</v>
      </c>
      <c r="E712" t="inlineStr">
        <is>
          <t>DIALOG</t>
        </is>
      </c>
      <c r="F712">
        <f>IF(ISERROR(VLOOKUP(Transaktionen[[#This Row],[Transaktionen]],BTT[Verwendete Transaktion (Pflichtauswahl)],1,FALSE)),"nein","ja")</f>
        <v/>
      </c>
    </row>
    <row r="713">
      <c r="A713" t="inlineStr">
        <is>
          <t>/SAST/EXCEPT</t>
        </is>
      </c>
      <c r="B713" t="inlineStr">
        <is>
          <t>Pflege Ausnahmen</t>
        </is>
      </c>
      <c r="C713" t="inlineStr">
        <is>
          <t>BC</t>
        </is>
      </c>
      <c r="D713" s="5" t="n">
        <v>48</v>
      </c>
      <c r="E713" t="inlineStr">
        <is>
          <t>DIALOG</t>
        </is>
      </c>
      <c r="F713">
        <f>IF(ISERROR(VLOOKUP(Transaktionen[[#This Row],[Transaktionen]],BTT[Verwendete Transaktion (Pflichtauswahl)],1,FALSE)),"nein","ja")</f>
        <v/>
      </c>
    </row>
    <row r="714">
      <c r="A714" t="inlineStr">
        <is>
          <t>/SAST/EXIT_USER</t>
        </is>
      </c>
      <c r="B714" t="inlineStr">
        <is>
          <t>Deaktivierung SU01/PFCG User Exit</t>
        </is>
      </c>
      <c r="C714" t="inlineStr">
        <is>
          <t>BC</t>
        </is>
      </c>
      <c r="D714" s="5" t="n">
        <v>12</v>
      </c>
      <c r="E714" t="inlineStr">
        <is>
          <t>DIALOG</t>
        </is>
      </c>
      <c r="F714">
        <f>IF(ISERROR(VLOOKUP(Transaktionen[[#This Row],[Transaktionen]],BTT[Verwendete Transaktion (Pflichtauswahl)],1,FALSE)),"nein","ja")</f>
        <v/>
      </c>
    </row>
    <row r="715">
      <c r="A715" t="inlineStr">
        <is>
          <t>/SAST/EXPORT_IMPORT</t>
        </is>
      </c>
      <c r="B715" t="inlineStr">
        <is>
          <t>Download-Upload SAST-Tabellen</t>
        </is>
      </c>
      <c r="C715" t="inlineStr">
        <is>
          <t>BC</t>
        </is>
      </c>
      <c r="D715" s="5" t="inlineStr"/>
      <c r="E715" t="inlineStr"/>
      <c r="F715">
        <f>IF(ISERROR(VLOOKUP(Transaktionen[[#This Row],[Transaktionen]],BTT[Verwendete Transaktion (Pflichtauswahl)],1,FALSE)),"nein","ja")</f>
        <v/>
      </c>
      <c r="G715" t="inlineStr">
        <is>
          <t>in neuester Auswertung von Steffen nicht mehr vorhanden</t>
        </is>
      </c>
    </row>
    <row r="716">
      <c r="A716" t="inlineStr">
        <is>
          <t>/SAST/GET_CONFIG</t>
        </is>
      </c>
      <c r="B716" t="inlineStr">
        <is>
          <t>Übernahme dezentraler Daten</t>
        </is>
      </c>
      <c r="C716" t="inlineStr">
        <is>
          <t>BC</t>
        </is>
      </c>
      <c r="D716" s="5" t="inlineStr"/>
      <c r="E716" t="inlineStr"/>
      <c r="F716">
        <f>IF(ISERROR(VLOOKUP(Transaktionen[[#This Row],[Transaktionen]],BTT[Verwendete Transaktion (Pflichtauswahl)],1,FALSE)),"nein","ja")</f>
        <v/>
      </c>
      <c r="G716" t="inlineStr">
        <is>
          <t>in neuester Auswertung von Steffen nicht mehr vorhanden</t>
        </is>
      </c>
    </row>
    <row r="717">
      <c r="A717" t="inlineStr">
        <is>
          <t>/SAST/GET_SAME_SNC</t>
        </is>
      </c>
      <c r="B717" t="inlineStr">
        <is>
          <t>Benutzer mit gleicher SNC</t>
        </is>
      </c>
      <c r="C717" t="inlineStr">
        <is>
          <t>BC</t>
        </is>
      </c>
      <c r="D717" s="5" t="n">
        <v>12</v>
      </c>
      <c r="E717" t="inlineStr">
        <is>
          <t>DIALOG</t>
        </is>
      </c>
      <c r="F717">
        <f>IF(ISERROR(VLOOKUP(Transaktionen[[#This Row],[Transaktionen]],BTT[Verwendete Transaktion (Pflichtauswahl)],1,FALSE)),"nein","ja")</f>
        <v/>
      </c>
    </row>
    <row r="718">
      <c r="A718" t="inlineStr">
        <is>
          <t>/SAST/GET_STAT_DATA</t>
        </is>
      </c>
      <c r="B718" t="inlineStr">
        <is>
          <t>Hole Statistikdaten</t>
        </is>
      </c>
      <c r="C718" t="inlineStr">
        <is>
          <t>BC</t>
        </is>
      </c>
      <c r="D718" s="5" t="n">
        <v>48</v>
      </c>
      <c r="E718" t="inlineStr"/>
      <c r="F718">
        <f>IF(ISERROR(VLOOKUP(Transaktionen[[#This Row],[Transaktionen]],BTT[Verwendete Transaktion (Pflichtauswahl)],1,FALSE)),"nein","ja")</f>
        <v/>
      </c>
    </row>
    <row r="719">
      <c r="A719" t="inlineStr">
        <is>
          <t>/SAST/GET_USER_DATA</t>
        </is>
      </c>
      <c r="B719" t="inlineStr">
        <is>
          <t>Mandatenübergreif.Benutzerinfo</t>
        </is>
      </c>
      <c r="C719" t="inlineStr">
        <is>
          <t>BC</t>
        </is>
      </c>
      <c r="D719" s="5" t="n">
        <v>22</v>
      </c>
      <c r="E719" t="inlineStr">
        <is>
          <t>DIALOG</t>
        </is>
      </c>
      <c r="F719">
        <f>IF(ISERROR(VLOOKUP(Transaktionen[[#This Row],[Transaktionen]],BTT[Verwendete Transaktion (Pflichtauswahl)],1,FALSE)),"nein","ja")</f>
        <v/>
      </c>
    </row>
    <row r="720">
      <c r="A720" t="inlineStr">
        <is>
          <t>/SAST/GSETUP</t>
        </is>
      </c>
      <c r="B720" t="inlineStr">
        <is>
          <t>Globales Setup</t>
        </is>
      </c>
      <c r="C720" t="inlineStr">
        <is>
          <t>BC</t>
        </is>
      </c>
      <c r="D720" s="5" t="n">
        <v>6</v>
      </c>
      <c r="E720" t="inlineStr">
        <is>
          <t>DIALOG</t>
        </is>
      </c>
      <c r="F720">
        <f>IF(ISERROR(VLOOKUP(Transaktionen[[#This Row],[Transaktionen]],BTT[Verwendete Transaktion (Pflichtauswahl)],1,FALSE)),"nein","ja")</f>
        <v/>
      </c>
    </row>
    <row r="721">
      <c r="A721" t="inlineStr">
        <is>
          <t>/SAST/HR_PROC_DATA</t>
        </is>
      </c>
      <c r="B721" t="inlineStr">
        <is>
          <t>Übernahme HR Change Infos nach SAST</t>
        </is>
      </c>
      <c r="C721" t="inlineStr">
        <is>
          <t>BC</t>
        </is>
      </c>
      <c r="D721" s="5" t="inlineStr"/>
      <c r="E721" t="inlineStr"/>
      <c r="F721">
        <f>IF(ISERROR(VLOOKUP(Transaktionen[[#This Row],[Transaktionen]],BTT[Verwendete Transaktion (Pflichtauswahl)],1,FALSE)),"nein","ja")</f>
        <v/>
      </c>
      <c r="G721" t="inlineStr">
        <is>
          <t>in neuester Auswertung von Steffen nicht mehr vorhanden</t>
        </is>
      </c>
    </row>
    <row r="722">
      <c r="A722" t="inlineStr">
        <is>
          <t>/SAST/LISTDB</t>
        </is>
      </c>
      <c r="B722" t="inlineStr">
        <is>
          <t>Übersicht protokoll.Auswertung</t>
        </is>
      </c>
      <c r="C722" t="inlineStr">
        <is>
          <t>BC</t>
        </is>
      </c>
      <c r="D722" s="5" t="n">
        <v>140997</v>
      </c>
      <c r="E722" t="inlineStr">
        <is>
          <t>DIALOG</t>
        </is>
      </c>
      <c r="F722">
        <f>IF(ISERROR(VLOOKUP(Transaktionen[[#This Row],[Transaktionen]],BTT[Verwendete Transaktion (Pflichtauswahl)],1,FALSE)),"nein","ja")</f>
        <v/>
      </c>
    </row>
    <row r="723">
      <c r="A723" t="inlineStr">
        <is>
          <t>/SAST/LISTDB_USERTR</t>
        </is>
      </c>
      <c r="B723" t="inlineStr">
        <is>
          <t>Übersicht Auswertungen AUM</t>
        </is>
      </c>
      <c r="C723" t="inlineStr">
        <is>
          <t>BC</t>
        </is>
      </c>
      <c r="D723" s="5" t="n">
        <v>52222</v>
      </c>
      <c r="E723" t="inlineStr">
        <is>
          <t>DIALOG</t>
        </is>
      </c>
      <c r="F723">
        <f>IF(ISERROR(VLOOKUP(Transaktionen[[#This Row],[Transaktionen]],BTT[Verwendete Transaktion (Pflichtauswahl)],1,FALSE)),"nein","ja")</f>
        <v/>
      </c>
    </row>
    <row r="724">
      <c r="A724" t="inlineStr">
        <is>
          <t>/SAST/LOCKUSER</t>
        </is>
      </c>
      <c r="B724" t="inlineStr">
        <is>
          <t>Sperren inaktiver Benutzer</t>
        </is>
      </c>
      <c r="C724" t="inlineStr">
        <is>
          <t>BC</t>
        </is>
      </c>
      <c r="D724" s="5" t="n">
        <v>96</v>
      </c>
      <c r="E724" t="inlineStr">
        <is>
          <t>DIALOG</t>
        </is>
      </c>
      <c r="F724">
        <f>IF(ISERROR(VLOOKUP(Transaktionen[[#This Row],[Transaktionen]],BTT[Verwendete Transaktion (Pflichtauswahl)],1,FALSE)),"nein","ja")</f>
        <v/>
      </c>
    </row>
    <row r="725">
      <c r="A725" t="inlineStr">
        <is>
          <t>/SAST/LOGON</t>
        </is>
      </c>
      <c r="B725" t="inlineStr">
        <is>
          <t>Anmeldung mit EmergencyID</t>
        </is>
      </c>
      <c r="C725" t="inlineStr">
        <is>
          <t>BC</t>
        </is>
      </c>
      <c r="D725" s="5" t="n">
        <v>8283</v>
      </c>
      <c r="E725" t="inlineStr">
        <is>
          <t>DIALOG</t>
        </is>
      </c>
      <c r="F725">
        <f>IF(ISERROR(VLOOKUP(Transaktionen[[#This Row],[Transaktionen]],BTT[Verwendete Transaktion (Pflichtauswahl)],1,FALSE)),"nein","ja")</f>
        <v/>
      </c>
    </row>
    <row r="726">
      <c r="A726" t="inlineStr">
        <is>
          <t>/SAST/MAINT_STANDIN</t>
        </is>
      </c>
      <c r="B726" t="inlineStr">
        <is>
          <t>Pflege Vertreter (Auditor)</t>
        </is>
      </c>
      <c r="C726" t="inlineStr">
        <is>
          <t>BC</t>
        </is>
      </c>
      <c r="D726" s="5" t="n">
        <v>96</v>
      </c>
      <c r="E726" t="inlineStr">
        <is>
          <t>DIALOG</t>
        </is>
      </c>
      <c r="F726">
        <f>IF(ISERROR(VLOOKUP(Transaktionen[[#This Row],[Transaktionen]],BTT[Verwendete Transaktion (Pflichtauswahl)],1,FALSE)),"nein","ja")</f>
        <v/>
      </c>
    </row>
    <row r="727">
      <c r="A727" t="inlineStr">
        <is>
          <t>/SAST/MAINTAIN_CHECK</t>
        </is>
      </c>
      <c r="B727" t="inlineStr">
        <is>
          <t>Checks Editor</t>
        </is>
      </c>
      <c r="C727" t="inlineStr">
        <is>
          <t>BC</t>
        </is>
      </c>
      <c r="D727" s="5" t="n">
        <v>582</v>
      </c>
      <c r="E727" t="inlineStr"/>
      <c r="F727">
        <f>IF(ISERROR(VLOOKUP(Transaktionen[[#This Row],[Transaktionen]],BTT[Verwendete Transaktion (Pflichtauswahl)],1,FALSE)),"nein","ja")</f>
        <v/>
      </c>
    </row>
    <row r="728">
      <c r="A728" t="inlineStr">
        <is>
          <t>/SAST/MATR_CRIT_AUTH</t>
        </is>
      </c>
      <c r="B728" t="inlineStr">
        <is>
          <t>Kritische Berecht. SoD-Matrix</t>
        </is>
      </c>
      <c r="C728" t="inlineStr">
        <is>
          <t>BC</t>
        </is>
      </c>
      <c r="D728" s="5" t="n">
        <v>1582</v>
      </c>
      <c r="E728" t="inlineStr">
        <is>
          <t>DIALOG</t>
        </is>
      </c>
      <c r="F728">
        <f>IF(ISERROR(VLOOKUP(Transaktionen[[#This Row],[Transaktionen]],BTT[Verwendete Transaktion (Pflichtauswahl)],1,FALSE)),"nein","ja")</f>
        <v/>
      </c>
    </row>
    <row r="729">
      <c r="A729" t="inlineStr">
        <is>
          <t>/SAST/MATR_CRIT_PROF</t>
        </is>
      </c>
      <c r="B729" t="inlineStr">
        <is>
          <t>Krit. Berecht. SoD-Matr Rolle/Prof</t>
        </is>
      </c>
      <c r="C729" t="inlineStr">
        <is>
          <t>BC</t>
        </is>
      </c>
      <c r="D729" s="5" t="n">
        <v>123</v>
      </c>
      <c r="E729" t="inlineStr"/>
      <c r="F729">
        <f>IF(ISERROR(VLOOKUP(Transaktionen[[#This Row],[Transaktionen]],BTT[Verwendete Transaktion (Pflichtauswahl)],1,FALSE)),"nein","ja")</f>
        <v/>
      </c>
    </row>
    <row r="730">
      <c r="A730" t="inlineStr">
        <is>
          <t>/SAST/MATR_SYSTEM</t>
        </is>
      </c>
      <c r="B730" t="inlineStr">
        <is>
          <t>SoD Prüfung Systemübergreif.</t>
        </is>
      </c>
      <c r="C730" t="inlineStr">
        <is>
          <t>BC</t>
        </is>
      </c>
      <c r="D730" s="5" t="n">
        <v>4</v>
      </c>
      <c r="E730" t="inlineStr">
        <is>
          <t>DIALOG</t>
        </is>
      </c>
      <c r="F730">
        <f>IF(ISERROR(VLOOKUP(Transaktionen[[#This Row],[Transaktionen]],BTT[Verwendete Transaktion (Pflichtauswahl)],1,FALSE)),"nein","ja")</f>
        <v/>
      </c>
    </row>
    <row r="731">
      <c r="A731" t="inlineStr">
        <is>
          <t>/SAST/MITIGATION</t>
        </is>
      </c>
      <c r="B731" t="inlineStr">
        <is>
          <t>Pflege Mitigation</t>
        </is>
      </c>
      <c r="C731" t="inlineStr">
        <is>
          <t>BC</t>
        </is>
      </c>
      <c r="D731" s="5" t="n">
        <v>3926</v>
      </c>
      <c r="E731" t="inlineStr">
        <is>
          <t>DIALOG</t>
        </is>
      </c>
      <c r="F731">
        <f>IF(ISERROR(VLOOKUP(Transaktionen[[#This Row],[Transaktionen]],BTT[Verwendete Transaktion (Pflichtauswahl)],1,FALSE)),"nein","ja")</f>
        <v/>
      </c>
    </row>
    <row r="732">
      <c r="A732" t="inlineStr">
        <is>
          <t>/SAST/MR_SETUP</t>
        </is>
      </c>
      <c r="B732" t="inlineStr">
        <is>
          <t>Management Reports Setup</t>
        </is>
      </c>
      <c r="C732" t="inlineStr">
        <is>
          <t>BC</t>
        </is>
      </c>
      <c r="D732" s="5" t="inlineStr"/>
      <c r="E732" t="inlineStr"/>
      <c r="F732">
        <f>IF(ISERROR(VLOOKUP(Transaktionen[[#This Row],[Transaktionen]],BTT[Verwendete Transaktion (Pflichtauswahl)],1,FALSE)),"nein","ja")</f>
        <v/>
      </c>
      <c r="G732" t="inlineStr">
        <is>
          <t>in neuester Auswertung von Steffen nicht mehr vorhanden</t>
        </is>
      </c>
    </row>
    <row r="733">
      <c r="A733" t="inlineStr">
        <is>
          <t>/SAST/NAMESPACES</t>
        </is>
      </c>
      <c r="B733" t="inlineStr">
        <is>
          <t>Pflege Kundennamensräume</t>
        </is>
      </c>
      <c r="C733" t="inlineStr">
        <is>
          <t>BC</t>
        </is>
      </c>
      <c r="D733" s="5" t="n">
        <v>16</v>
      </c>
      <c r="E733" t="inlineStr"/>
      <c r="F733">
        <f>IF(ISERROR(VLOOKUP(Transaktionen[[#This Row],[Transaktionen]],BTT[Verwendete Transaktion (Pflichtauswahl)],1,FALSE)),"nein","ja")</f>
        <v/>
      </c>
    </row>
    <row r="734">
      <c r="A734" t="inlineStr">
        <is>
          <t>/SAST/NETWEAVER</t>
        </is>
      </c>
      <c r="B734" t="inlineStr">
        <is>
          <t>ICF Services und Parameter</t>
        </is>
      </c>
      <c r="C734" t="inlineStr">
        <is>
          <t>BC</t>
        </is>
      </c>
      <c r="D734" s="5" t="n">
        <v>330</v>
      </c>
      <c r="E734" t="inlineStr"/>
      <c r="F734">
        <f>IF(ISERROR(VLOOKUP(Transaktionen[[#This Row],[Transaktionen]],BTT[Verwendete Transaktion (Pflichtauswahl)],1,FALSE)),"nein","ja")</f>
        <v/>
      </c>
    </row>
    <row r="735">
      <c r="A735" t="inlineStr">
        <is>
          <t>/SAST/NETWEAVER_RFC</t>
        </is>
      </c>
      <c r="B735" t="inlineStr">
        <is>
          <t>Übersicht ICF-Konfiguration</t>
        </is>
      </c>
      <c r="C735" t="inlineStr">
        <is>
          <t>BC</t>
        </is>
      </c>
      <c r="D735" s="5" t="n">
        <v>2</v>
      </c>
      <c r="E735" t="inlineStr"/>
      <c r="F735">
        <f>IF(ISERROR(VLOOKUP(Transaktionen[[#This Row],[Transaktionen]],BTT[Verwendete Transaktion (Pflichtauswahl)],1,FALSE)),"nein","ja")</f>
        <v/>
      </c>
    </row>
    <row r="736">
      <c r="A736" t="inlineStr">
        <is>
          <t>/SAST/OBJECT_KEYS</t>
        </is>
      </c>
      <c r="B736" t="inlineStr">
        <is>
          <t>Liste der Objektschlüssel</t>
        </is>
      </c>
      <c r="C736" t="inlineStr">
        <is>
          <t>BC</t>
        </is>
      </c>
      <c r="D736" s="5" t="inlineStr"/>
      <c r="E736" t="inlineStr"/>
      <c r="F736">
        <f>IF(ISERROR(VLOOKUP(Transaktionen[[#This Row],[Transaktionen]],BTT[Verwendete Transaktion (Pflichtauswahl)],1,FALSE)),"nein","ja")</f>
        <v/>
      </c>
      <c r="G736" t="inlineStr">
        <is>
          <t>in neuester Auswertung von Steffen nicht mehr vorhanden</t>
        </is>
      </c>
    </row>
    <row r="737">
      <c r="A737" t="inlineStr">
        <is>
          <t>/SAST/ORGLEVEL</t>
        </is>
      </c>
      <c r="B737" t="inlineStr">
        <is>
          <t>Pflege OrglevelID</t>
        </is>
      </c>
      <c r="C737" t="inlineStr">
        <is>
          <t>BC</t>
        </is>
      </c>
      <c r="D737" s="5" t="n">
        <v>312</v>
      </c>
      <c r="E737" t="inlineStr">
        <is>
          <t>DIALOG</t>
        </is>
      </c>
      <c r="F737">
        <f>IF(ISERROR(VLOOKUP(Transaktionen[[#This Row],[Transaktionen]],BTT[Verwendete Transaktion (Pflichtauswahl)],1,FALSE)),"nein","ja")</f>
        <v/>
      </c>
    </row>
    <row r="738">
      <c r="A738" t="inlineStr">
        <is>
          <t>/SAST/OSSNOTE</t>
        </is>
      </c>
      <c r="B738" t="inlineStr">
        <is>
          <t>Pflege OSS-Notes</t>
        </is>
      </c>
      <c r="C738" t="inlineStr">
        <is>
          <t>BC</t>
        </is>
      </c>
      <c r="D738" s="5" t="n">
        <v>14</v>
      </c>
      <c r="E738" t="inlineStr">
        <is>
          <t>DIALOG</t>
        </is>
      </c>
      <c r="F738">
        <f>IF(ISERROR(VLOOKUP(Transaktionen[[#This Row],[Transaktionen]],BTT[Verwendete Transaktion (Pflichtauswahl)],1,FALSE)),"nein","ja")</f>
        <v/>
      </c>
    </row>
    <row r="739">
      <c r="A739" t="inlineStr">
        <is>
          <t>/SAST/PATTERN</t>
        </is>
      </c>
      <c r="B739" t="inlineStr">
        <is>
          <t>Pflege krit. Statements</t>
        </is>
      </c>
      <c r="C739" t="inlineStr">
        <is>
          <t>BC</t>
        </is>
      </c>
      <c r="D739" s="5" t="inlineStr"/>
      <c r="E739" t="inlineStr"/>
      <c r="F739">
        <f>IF(ISERROR(VLOOKUP(Transaktionen[[#This Row],[Transaktionen]],BTT[Verwendete Transaktion (Pflichtauswahl)],1,FALSE)),"nein","ja")</f>
        <v/>
      </c>
      <c r="G739" t="inlineStr">
        <is>
          <t>in neuester Auswertung von Steffen nicht mehr vorhanden</t>
        </is>
      </c>
    </row>
    <row r="740">
      <c r="A740" t="inlineStr">
        <is>
          <t>/SAST/POL_DISTRIBUTE</t>
        </is>
      </c>
      <c r="B740" t="inlineStr">
        <is>
          <t>Verteilen der Policy</t>
        </is>
      </c>
      <c r="C740" t="inlineStr">
        <is>
          <t>BC</t>
        </is>
      </c>
      <c r="D740" s="5" t="n">
        <v>408</v>
      </c>
      <c r="E740" t="inlineStr">
        <is>
          <t>DIALOG</t>
        </is>
      </c>
      <c r="F740">
        <f>IF(ISERROR(VLOOKUP(Transaktionen[[#This Row],[Transaktionen]],BTT[Verwendete Transaktion (Pflichtauswahl)],1,FALSE)),"nein","ja")</f>
        <v/>
      </c>
    </row>
    <row r="741">
      <c r="A741" t="inlineStr">
        <is>
          <t>/SAST/POL_UPLOAD</t>
        </is>
      </c>
      <c r="B741" t="inlineStr">
        <is>
          <t>Upload Policy</t>
        </is>
      </c>
      <c r="C741" t="inlineStr">
        <is>
          <t>BC</t>
        </is>
      </c>
      <c r="D741" s="5" t="n">
        <v>108</v>
      </c>
      <c r="E741" t="inlineStr">
        <is>
          <t>DIALOG</t>
        </is>
      </c>
      <c r="F741">
        <f>IF(ISERROR(VLOOKUP(Transaktionen[[#This Row],[Transaktionen]],BTT[Verwendete Transaktion (Pflichtauswahl)],1,FALSE)),"nein","ja")</f>
        <v/>
      </c>
    </row>
    <row r="742">
      <c r="A742" t="inlineStr">
        <is>
          <t>/SAST/POLICY</t>
        </is>
      </c>
      <c r="B742" t="inlineStr">
        <is>
          <t>Policy Editor</t>
        </is>
      </c>
      <c r="C742" t="inlineStr">
        <is>
          <t>BC</t>
        </is>
      </c>
      <c r="D742" s="5" t="n">
        <v>1260</v>
      </c>
      <c r="E742" t="inlineStr">
        <is>
          <t>DIALOG</t>
        </is>
      </c>
      <c r="F742">
        <f>IF(ISERROR(VLOOKUP(Transaktionen[[#This Row],[Transaktionen]],BTT[Verwendete Transaktion (Pflichtauswahl)],1,FALSE)),"nein","ja")</f>
        <v/>
      </c>
    </row>
    <row r="743">
      <c r="A743" t="inlineStr">
        <is>
          <t>/SAST/PROCESS</t>
        </is>
      </c>
      <c r="B743" t="inlineStr">
        <is>
          <t>Pflege ProzessID (Geschäftsp.)</t>
        </is>
      </c>
      <c r="C743" t="inlineStr">
        <is>
          <t>BC</t>
        </is>
      </c>
      <c r="D743" s="5" t="n">
        <v>1552</v>
      </c>
      <c r="E743" t="inlineStr">
        <is>
          <t>DIALOG</t>
        </is>
      </c>
      <c r="F743">
        <f>IF(ISERROR(VLOOKUP(Transaktionen[[#This Row],[Transaktionen]],BTT[Verwendete Transaktion (Pflichtauswahl)],1,FALSE)),"nein","ja")</f>
        <v/>
      </c>
    </row>
    <row r="744">
      <c r="A744" t="inlineStr">
        <is>
          <t>/SAST/PROCESSGRP</t>
        </is>
      </c>
      <c r="B744" t="inlineStr">
        <is>
          <t>Pflege KonfliktIDs</t>
        </is>
      </c>
      <c r="C744" t="inlineStr">
        <is>
          <t>BC</t>
        </is>
      </c>
      <c r="D744" s="5" t="n">
        <v>347</v>
      </c>
      <c r="E744" t="inlineStr">
        <is>
          <t>DIALOG</t>
        </is>
      </c>
      <c r="F744">
        <f>IF(ISERROR(VLOOKUP(Transaktionen[[#This Row],[Transaktionen]],BTT[Verwendete Transaktion (Pflichtauswahl)],1,FALSE)),"nein","ja")</f>
        <v/>
      </c>
    </row>
    <row r="745">
      <c r="A745" t="inlineStr">
        <is>
          <t>/SAST/PROF_CRIT_AUTH</t>
        </is>
      </c>
      <c r="B745" t="inlineStr">
        <is>
          <t>Krit. Berecht. Rollen/Profile</t>
        </is>
      </c>
      <c r="C745" t="inlineStr">
        <is>
          <t>BC</t>
        </is>
      </c>
      <c r="D745" s="5" t="n">
        <v>150</v>
      </c>
      <c r="E745" t="inlineStr">
        <is>
          <t>DIALOG</t>
        </is>
      </c>
      <c r="F745">
        <f>IF(ISERROR(VLOOKUP(Transaktionen[[#This Row],[Transaktionen]],BTT[Verwendete Transaktion (Pflichtauswahl)],1,FALSE)),"nein","ja")</f>
        <v/>
      </c>
    </row>
    <row r="746">
      <c r="A746" t="inlineStr">
        <is>
          <t>/SAST/RA_ANALYSE_CON</t>
        </is>
      </c>
      <c r="B746" t="inlineStr">
        <is>
          <t>Auswertung Systemverbindungen</t>
        </is>
      </c>
      <c r="C746" t="inlineStr">
        <is>
          <t>BC</t>
        </is>
      </c>
      <c r="D746" s="5" t="n">
        <v>445</v>
      </c>
      <c r="E746" t="inlineStr">
        <is>
          <t>DIALOG</t>
        </is>
      </c>
      <c r="F746">
        <f>IF(ISERROR(VLOOKUP(Transaktionen[[#This Row],[Transaktionen]],BTT[Verwendete Transaktion (Pflichtauswahl)],1,FALSE)),"nein","ja")</f>
        <v/>
      </c>
    </row>
    <row r="747">
      <c r="A747" t="inlineStr">
        <is>
          <t>/SAST/RA_ANALYSE_GW</t>
        </is>
      </c>
      <c r="B747" t="inlineStr">
        <is>
          <t>Auswertung GW Logs</t>
        </is>
      </c>
      <c r="C747" t="inlineStr">
        <is>
          <t>BC</t>
        </is>
      </c>
      <c r="D747" s="5" t="n">
        <v>18</v>
      </c>
      <c r="E747" t="inlineStr">
        <is>
          <t>DIALOG</t>
        </is>
      </c>
      <c r="F747">
        <f>IF(ISERROR(VLOOKUP(Transaktionen[[#This Row],[Transaktionen]],BTT[Verwendete Transaktion (Pflichtauswahl)],1,FALSE)),"nein","ja")</f>
        <v/>
      </c>
    </row>
    <row r="748">
      <c r="A748" t="inlineStr">
        <is>
          <t>/SAST/RA_ANALYSE_RFC</t>
        </is>
      </c>
      <c r="B748" t="inlineStr">
        <is>
          <t>Auswertung RFC Nutzung Inbound</t>
        </is>
      </c>
      <c r="C748" t="inlineStr">
        <is>
          <t>BC</t>
        </is>
      </c>
      <c r="D748" s="5" t="n">
        <v>333</v>
      </c>
      <c r="E748" t="inlineStr">
        <is>
          <t>DIALOG</t>
        </is>
      </c>
      <c r="F748">
        <f>IF(ISERROR(VLOOKUP(Transaktionen[[#This Row],[Transaktionen]],BTT[Verwendete Transaktion (Pflichtauswahl)],1,FALSE)),"nein","ja")</f>
        <v/>
      </c>
    </row>
    <row r="749">
      <c r="A749" t="inlineStr">
        <is>
          <t>/SAST/RA_CREATE_GW_S</t>
        </is>
      </c>
      <c r="B749" t="inlineStr">
        <is>
          <t>Secinfo/Reginfo/Prxyinfo generieren</t>
        </is>
      </c>
      <c r="C749" t="inlineStr">
        <is>
          <t>BC</t>
        </is>
      </c>
      <c r="D749" s="5" t="n">
        <v>20</v>
      </c>
      <c r="E749" t="inlineStr">
        <is>
          <t>DIALOG</t>
        </is>
      </c>
      <c r="F749">
        <f>IF(ISERROR(VLOOKUP(Transaktionen[[#This Row],[Transaktionen]],BTT[Verwendete Transaktion (Pflichtauswahl)],1,FALSE)),"nein","ja")</f>
        <v/>
      </c>
    </row>
    <row r="750">
      <c r="A750" t="inlineStr">
        <is>
          <t>/SAST/RA_EXPORT_CCMS</t>
        </is>
      </c>
      <c r="B750" t="inlineStr">
        <is>
          <t>Export CCMS Statistiken</t>
        </is>
      </c>
      <c r="C750" t="inlineStr">
        <is>
          <t>BC</t>
        </is>
      </c>
      <c r="D750" s="5" t="n">
        <v>2</v>
      </c>
      <c r="E750" t="inlineStr">
        <is>
          <t>DIALOG</t>
        </is>
      </c>
      <c r="F750">
        <f>IF(ISERROR(VLOOKUP(Transaktionen[[#This Row],[Transaktionen]],BTT[Verwendete Transaktion (Pflichtauswahl)],1,FALSE)),"nein","ja")</f>
        <v/>
      </c>
    </row>
    <row r="751">
      <c r="A751" t="inlineStr">
        <is>
          <t>/SAST/RA_GW_DEL_TAB</t>
        </is>
      </c>
      <c r="B751" t="inlineStr">
        <is>
          <t>Löschung Statustabellen GW Files</t>
        </is>
      </c>
      <c r="C751" t="inlineStr">
        <is>
          <t>BC</t>
        </is>
      </c>
      <c r="D751" s="5" t="n">
        <v>2</v>
      </c>
      <c r="E751" t="inlineStr">
        <is>
          <t>DIALOG</t>
        </is>
      </c>
      <c r="F751">
        <f>IF(ISERROR(VLOOKUP(Transaktionen[[#This Row],[Transaktionen]],BTT[Verwendete Transaktion (Pflichtauswahl)],1,FALSE)),"nein","ja")</f>
        <v/>
      </c>
    </row>
    <row r="752">
      <c r="A752" t="inlineStr">
        <is>
          <t>/SAST/RA_GW_GET_DIR</t>
        </is>
      </c>
      <c r="B752" t="inlineStr">
        <is>
          <t>Übersicht der GW Dateinamen</t>
        </is>
      </c>
      <c r="C752" t="inlineStr">
        <is>
          <t>BC</t>
        </is>
      </c>
      <c r="D752" s="5" t="n">
        <v>76</v>
      </c>
      <c r="E752" t="inlineStr">
        <is>
          <t>DIALOG</t>
        </is>
      </c>
      <c r="F752">
        <f>IF(ISERROR(VLOOKUP(Transaktionen[[#This Row],[Transaktionen]],BTT[Verwendete Transaktion (Pflichtauswahl)],1,FALSE)),"nein","ja")</f>
        <v/>
      </c>
    </row>
    <row r="753">
      <c r="A753" t="inlineStr">
        <is>
          <t>/SAST/RA_GW_GET_PARA</t>
        </is>
      </c>
      <c r="B753" t="inlineStr">
        <is>
          <t>Gateway LoggingParam. auslesen</t>
        </is>
      </c>
      <c r="C753" t="inlineStr">
        <is>
          <t>BC</t>
        </is>
      </c>
      <c r="D753" s="5" t="n">
        <v>48</v>
      </c>
      <c r="E753" t="inlineStr">
        <is>
          <t>DIALOG</t>
        </is>
      </c>
      <c r="F753">
        <f>IF(ISERROR(VLOOKUP(Transaktionen[[#This Row],[Transaktionen]],BTT[Verwendete Transaktion (Pflichtauswahl)],1,FALSE)),"nein","ja")</f>
        <v/>
      </c>
    </row>
    <row r="754">
      <c r="A754" t="inlineStr">
        <is>
          <t>/SAST/RA_GW_SHOW_LOG</t>
        </is>
      </c>
      <c r="B754" t="inlineStr">
        <is>
          <t>Anzeige GW Logs</t>
        </is>
      </c>
      <c r="C754" t="inlineStr">
        <is>
          <t>BC</t>
        </is>
      </c>
      <c r="D754" s="5" t="n">
        <v>24</v>
      </c>
      <c r="E754" t="inlineStr">
        <is>
          <t>DIALOG</t>
        </is>
      </c>
      <c r="F754">
        <f>IF(ISERROR(VLOOKUP(Transaktionen[[#This Row],[Transaktionen]],BTT[Verwendete Transaktion (Pflichtauswahl)],1,FALSE)),"nein","ja")</f>
        <v/>
      </c>
    </row>
    <row r="755">
      <c r="A755" t="inlineStr">
        <is>
          <t>/SAST/RA_LIST</t>
        </is>
      </c>
      <c r="B755" t="inlineStr">
        <is>
          <t>Anzeige Ergebnisse</t>
        </is>
      </c>
      <c r="C755" t="inlineStr">
        <is>
          <t>BC</t>
        </is>
      </c>
      <c r="D755" s="5" t="n">
        <v>766</v>
      </c>
      <c r="E755" t="inlineStr">
        <is>
          <t>DIALOG</t>
        </is>
      </c>
      <c r="F755">
        <f>IF(ISERROR(VLOOKUP(Transaktionen[[#This Row],[Transaktionen]],BTT[Verwendete Transaktion (Pflichtauswahl)],1,FALSE)),"nein","ja")</f>
        <v/>
      </c>
    </row>
    <row r="756">
      <c r="A756" t="inlineStr">
        <is>
          <t>/SAST/RA_REMOTE_RFC</t>
        </is>
      </c>
      <c r="B756" t="inlineStr">
        <is>
          <t>Anzeige der Remote-RFCDES</t>
        </is>
      </c>
      <c r="C756" t="inlineStr">
        <is>
          <t>BC</t>
        </is>
      </c>
      <c r="D756" s="5" t="n">
        <v>336</v>
      </c>
      <c r="E756" t="inlineStr">
        <is>
          <t>DIALOG</t>
        </is>
      </c>
      <c r="F756">
        <f>IF(ISERROR(VLOOKUP(Transaktionen[[#This Row],[Transaktionen]],BTT[Verwendete Transaktion (Pflichtauswahl)],1,FALSE)),"nein","ja")</f>
        <v/>
      </c>
    </row>
    <row r="757">
      <c r="A757" t="inlineStr">
        <is>
          <t>/SAST/RA_SECINFO</t>
        </is>
      </c>
      <c r="B757" t="inlineStr">
        <is>
          <t>Anzeige Secinfo/Reginfo/Prxyinfo</t>
        </is>
      </c>
      <c r="C757" t="inlineStr">
        <is>
          <t>BC</t>
        </is>
      </c>
      <c r="D757" s="5" t="n">
        <v>194</v>
      </c>
      <c r="E757" t="inlineStr">
        <is>
          <t>DIALOG</t>
        </is>
      </c>
      <c r="F757">
        <f>IF(ISERROR(VLOOKUP(Transaktionen[[#This Row],[Transaktionen]],BTT[Verwendete Transaktion (Pflichtauswahl)],1,FALSE)),"nein","ja")</f>
        <v/>
      </c>
    </row>
    <row r="758">
      <c r="A758" t="inlineStr">
        <is>
          <t>/SAST/RA_SETUP</t>
        </is>
      </c>
      <c r="B758" t="inlineStr">
        <is>
          <t>Setup</t>
        </is>
      </c>
      <c r="C758" t="inlineStr">
        <is>
          <t>BC</t>
        </is>
      </c>
      <c r="D758" s="5" t="n">
        <v>4</v>
      </c>
      <c r="E758" t="inlineStr">
        <is>
          <t>DIALOG</t>
        </is>
      </c>
      <c r="F758">
        <f>IF(ISERROR(VLOOKUP(Transaktionen[[#This Row],[Transaktionen]],BTT[Verwendete Transaktion (Pflichtauswahl)],1,FALSE)),"nein","ja")</f>
        <v/>
      </c>
    </row>
    <row r="759">
      <c r="A759" t="inlineStr">
        <is>
          <t>/SAST/RA_ST03N_PARAM</t>
        </is>
      </c>
      <c r="B759" t="inlineStr">
        <is>
          <t>ST03N Parameter</t>
        </is>
      </c>
      <c r="C759" t="inlineStr">
        <is>
          <t>BC</t>
        </is>
      </c>
      <c r="D759" s="5" t="n">
        <v>27</v>
      </c>
      <c r="E759" t="inlineStr">
        <is>
          <t>DIALOG</t>
        </is>
      </c>
      <c r="F759">
        <f>IF(ISERROR(VLOOKUP(Transaktionen[[#This Row],[Transaktionen]],BTT[Verwendete Transaktion (Pflichtauswahl)],1,FALSE)),"nein","ja")</f>
        <v/>
      </c>
    </row>
    <row r="760">
      <c r="A760" t="inlineStr">
        <is>
          <t>/SAST/RA_START</t>
        </is>
      </c>
      <c r="B760" t="inlineStr">
        <is>
          <t>SAST IFM: Startmenü</t>
        </is>
      </c>
      <c r="C760" t="inlineStr">
        <is>
          <t>BC</t>
        </is>
      </c>
      <c r="D760" s="5" t="n">
        <v>2</v>
      </c>
      <c r="E760" t="inlineStr">
        <is>
          <t>DIALOG</t>
        </is>
      </c>
      <c r="F760">
        <f>IF(ISERROR(VLOOKUP(Transaktionen[[#This Row],[Transaktionen]],BTT[Verwendete Transaktion (Pflichtauswahl)],1,FALSE)),"nein","ja")</f>
        <v/>
      </c>
    </row>
    <row r="761">
      <c r="A761" t="inlineStr">
        <is>
          <t>/SAST/RA_TRACE_DELE</t>
        </is>
      </c>
      <c r="B761" t="inlineStr">
        <is>
          <t>Trace Daten löschen</t>
        </is>
      </c>
      <c r="C761" t="inlineStr">
        <is>
          <t>BC</t>
        </is>
      </c>
      <c r="D761" s="5" t="n">
        <v>38</v>
      </c>
      <c r="E761" t="inlineStr">
        <is>
          <t>DIALOG</t>
        </is>
      </c>
      <c r="F761">
        <f>IF(ISERROR(VLOOKUP(Transaktionen[[#This Row],[Transaktionen]],BTT[Verwendete Transaktion (Pflichtauswahl)],1,FALSE)),"nein","ja")</f>
        <v/>
      </c>
    </row>
    <row r="762">
      <c r="A762" t="inlineStr">
        <is>
          <t>/SAST/RA_TRACE_INFO</t>
        </is>
      </c>
      <c r="B762" t="inlineStr">
        <is>
          <t>Trace Status Info je System</t>
        </is>
      </c>
      <c r="C762" t="inlineStr">
        <is>
          <t>BC</t>
        </is>
      </c>
      <c r="D762" s="5" t="n">
        <v>54</v>
      </c>
      <c r="E762" t="inlineStr">
        <is>
          <t>DIALOG</t>
        </is>
      </c>
      <c r="F762">
        <f>IF(ISERROR(VLOOKUP(Transaktionen[[#This Row],[Transaktionen]],BTT[Verwendete Transaktion (Pflichtauswahl)],1,FALSE)),"nein","ja")</f>
        <v/>
      </c>
    </row>
    <row r="763">
      <c r="A763" t="inlineStr">
        <is>
          <t>/SAST/RA_TRACE_OFF</t>
        </is>
      </c>
      <c r="B763" t="inlineStr">
        <is>
          <t>Berechtigungstrace deaktivieren</t>
        </is>
      </c>
      <c r="C763" t="inlineStr">
        <is>
          <t>BC</t>
        </is>
      </c>
      <c r="D763" s="5" t="n">
        <v>51</v>
      </c>
      <c r="E763" t="inlineStr">
        <is>
          <t>DIALOG</t>
        </is>
      </c>
      <c r="F763">
        <f>IF(ISERROR(VLOOKUP(Transaktionen[[#This Row],[Transaktionen]],BTT[Verwendete Transaktion (Pflichtauswahl)],1,FALSE)),"nein","ja")</f>
        <v/>
      </c>
    </row>
    <row r="764">
      <c r="A764" t="inlineStr">
        <is>
          <t>/SAST/RA_TRACE_ON</t>
        </is>
      </c>
      <c r="B764" t="inlineStr">
        <is>
          <t>Berechtigungstrace aktivieren</t>
        </is>
      </c>
      <c r="C764" t="inlineStr">
        <is>
          <t>BC</t>
        </is>
      </c>
      <c r="D764" s="5" t="n">
        <v>80</v>
      </c>
      <c r="E764" t="inlineStr">
        <is>
          <t>DIALOG</t>
        </is>
      </c>
      <c r="F764">
        <f>IF(ISERROR(VLOOKUP(Transaktionen[[#This Row],[Transaktionen]],BTT[Verwendete Transaktion (Pflichtauswahl)],1,FALSE)),"nein","ja")</f>
        <v/>
      </c>
    </row>
    <row r="765">
      <c r="A765" t="inlineStr">
        <is>
          <t>/SAST/RA_TRACE_SHOW</t>
        </is>
      </c>
      <c r="B765" t="inlineStr">
        <is>
          <t>ST01 Langzeittrace anzeigen</t>
        </is>
      </c>
      <c r="C765" t="inlineStr">
        <is>
          <t>BC</t>
        </is>
      </c>
      <c r="D765" s="5" t="n">
        <v>2</v>
      </c>
      <c r="E765" t="inlineStr">
        <is>
          <t>DIALOG</t>
        </is>
      </c>
      <c r="F765">
        <f>IF(ISERROR(VLOOKUP(Transaktionen[[#This Row],[Transaktionen]],BTT[Verwendete Transaktion (Pflichtauswahl)],1,FALSE)),"nein","ja")</f>
        <v/>
      </c>
    </row>
    <row r="766">
      <c r="A766" t="inlineStr">
        <is>
          <t>/SAST/RA_TRACE_START</t>
        </is>
      </c>
      <c r="B766" t="inlineStr">
        <is>
          <t>Tracekollektor remote starten</t>
        </is>
      </c>
      <c r="C766" t="inlineStr">
        <is>
          <t>BC</t>
        </is>
      </c>
      <c r="D766" s="5" t="n">
        <v>807536</v>
      </c>
      <c r="E766" t="inlineStr">
        <is>
          <t>DIALOG</t>
        </is>
      </c>
      <c r="F766">
        <f>IF(ISERROR(VLOOKUP(Transaktionen[[#This Row],[Transaktionen]],BTT[Verwendete Transaktion (Pflichtauswahl)],1,FALSE)),"nein","ja")</f>
        <v/>
      </c>
    </row>
    <row r="767">
      <c r="A767" t="inlineStr">
        <is>
          <t>/SAST/RA_TRACE_STATU</t>
        </is>
      </c>
      <c r="B767" t="inlineStr">
        <is>
          <t>Trace Status je User anzeigen</t>
        </is>
      </c>
      <c r="C767" t="inlineStr">
        <is>
          <t>BC</t>
        </is>
      </c>
      <c r="D767" s="5" t="n">
        <v>303</v>
      </c>
      <c r="E767" t="inlineStr">
        <is>
          <t>DIALOG</t>
        </is>
      </c>
      <c r="F767">
        <f>IF(ISERROR(VLOOKUP(Transaktionen[[#This Row],[Transaktionen]],BTT[Verwendete Transaktion (Pflichtauswahl)],1,FALSE)),"nein","ja")</f>
        <v/>
      </c>
    </row>
    <row r="768">
      <c r="A768" t="inlineStr">
        <is>
          <t>/SAST/RA_UNLOCK_RFC</t>
        </is>
      </c>
      <c r="B768" t="inlineStr">
        <is>
          <t>Löschen SM59 Editorsperre</t>
        </is>
      </c>
      <c r="C768" t="inlineStr">
        <is>
          <t>BC</t>
        </is>
      </c>
      <c r="D768" s="5" t="inlineStr"/>
      <c r="E768" t="inlineStr"/>
      <c r="F768">
        <f>IF(ISERROR(VLOOKUP(Transaktionen[[#This Row],[Transaktionen]],BTT[Verwendete Transaktion (Pflichtauswahl)],1,FALSE)),"nein","ja")</f>
        <v/>
      </c>
      <c r="G768" t="inlineStr">
        <is>
          <t>in neuester Auswertung von Steffen nicht mehr vorhanden</t>
        </is>
      </c>
    </row>
    <row r="769">
      <c r="A769" t="inlineStr">
        <is>
          <t>/SAST/REPORTING_ID</t>
        </is>
      </c>
      <c r="B769" t="inlineStr">
        <is>
          <t>Übersicht ReportingID</t>
        </is>
      </c>
      <c r="C769" t="inlineStr">
        <is>
          <t>BC</t>
        </is>
      </c>
      <c r="D769" s="5" t="inlineStr"/>
      <c r="E769" t="inlineStr"/>
      <c r="F769">
        <f>IF(ISERROR(VLOOKUP(Transaktionen[[#This Row],[Transaktionen]],BTT[Verwendete Transaktion (Pflichtauswahl)],1,FALSE)),"nein","ja")</f>
        <v/>
      </c>
      <c r="G769" t="inlineStr">
        <is>
          <t>in neuester Auswertung von Steffen nicht mehr vorhanden</t>
        </is>
      </c>
    </row>
    <row r="770">
      <c r="A770" t="inlineStr">
        <is>
          <t>/SAST/ROP_START</t>
        </is>
      </c>
      <c r="B770" t="inlineStr">
        <is>
          <t>Startmenü</t>
        </is>
      </c>
      <c r="C770" t="inlineStr">
        <is>
          <t>BC</t>
        </is>
      </c>
      <c r="D770" s="5" t="n">
        <v>23</v>
      </c>
      <c r="E770" t="inlineStr">
        <is>
          <t>DIALOG</t>
        </is>
      </c>
      <c r="F770">
        <f>IF(ISERROR(VLOOKUP(Transaktionen[[#This Row],[Transaktionen]],BTT[Verwendete Transaktion (Pflichtauswahl)],1,FALSE)),"nein","ja")</f>
        <v/>
      </c>
    </row>
    <row r="771">
      <c r="A771" t="inlineStr">
        <is>
          <t>/SAST/RT_CONFIGCHECK</t>
        </is>
      </c>
      <c r="B771" t="inlineStr">
        <is>
          <t>Prüfung Konfiguration</t>
        </is>
      </c>
      <c r="C771" t="inlineStr">
        <is>
          <t>BC</t>
        </is>
      </c>
      <c r="D771" s="5" t="inlineStr"/>
      <c r="E771" t="inlineStr"/>
      <c r="F771">
        <f>IF(ISERROR(VLOOKUP(Transaktionen[[#This Row],[Transaktionen]],BTT[Verwendete Transaktion (Pflichtauswahl)],1,FALSE)),"nein","ja")</f>
        <v/>
      </c>
      <c r="G771" t="inlineStr">
        <is>
          <t>in neuester Auswertung von Steffen nicht mehr vorhanden</t>
        </is>
      </c>
    </row>
    <row r="772">
      <c r="A772" t="inlineStr">
        <is>
          <t>/SAST/RT_FALLBACK_UC</t>
        </is>
      </c>
      <c r="B772" t="inlineStr">
        <is>
          <t>Anlegen von Fallback User</t>
        </is>
      </c>
      <c r="C772" t="inlineStr">
        <is>
          <t>BC</t>
        </is>
      </c>
      <c r="D772" s="5" t="inlineStr"/>
      <c r="E772" t="inlineStr"/>
      <c r="F772">
        <f>IF(ISERROR(VLOOKUP(Transaktionen[[#This Row],[Transaktionen]],BTT[Verwendete Transaktion (Pflichtauswahl)],1,FALSE)),"nein","ja")</f>
        <v/>
      </c>
      <c r="G772" t="inlineStr">
        <is>
          <t>in neuester Auswertung von Steffen nicht mehr vorhanden</t>
        </is>
      </c>
    </row>
    <row r="773">
      <c r="A773" t="inlineStr">
        <is>
          <t>/SAST/RT_FALLBACK_UR</t>
        </is>
      </c>
      <c r="B773" t="inlineStr">
        <is>
          <t>Anfordern Fallback Benutzer</t>
        </is>
      </c>
      <c r="C773" t="inlineStr">
        <is>
          <t>BC</t>
        </is>
      </c>
      <c r="D773" s="5" t="n">
        <v>12</v>
      </c>
      <c r="E773" t="inlineStr">
        <is>
          <t>DIALOG</t>
        </is>
      </c>
      <c r="F773">
        <f>IF(ISERROR(VLOOKUP(Transaktionen[[#This Row],[Transaktionen]],BTT[Verwendete Transaktion (Pflichtauswahl)],1,FALSE)),"nein","ja")</f>
        <v/>
      </c>
    </row>
    <row r="774">
      <c r="A774" t="inlineStr">
        <is>
          <t>/SAST/RT_FALLBACK_US</t>
        </is>
      </c>
      <c r="B774" t="inlineStr">
        <is>
          <t>Fallback Benutzer Sessions</t>
        </is>
      </c>
      <c r="C774" t="inlineStr">
        <is>
          <t>BC</t>
        </is>
      </c>
      <c r="D774" s="5" t="inlineStr"/>
      <c r="E774" t="inlineStr"/>
      <c r="F774">
        <f>IF(ISERROR(VLOOKUP(Transaktionen[[#This Row],[Transaktionen]],BTT[Verwendete Transaktion (Pflichtauswahl)],1,FALSE)),"nein","ja")</f>
        <v/>
      </c>
      <c r="G774" t="inlineStr">
        <is>
          <t>in neuester Auswertung von Steffen nicht mehr vorhanden</t>
        </is>
      </c>
    </row>
    <row r="775">
      <c r="A775" t="inlineStr">
        <is>
          <t>/SAST/RT_FALLBACK_UU</t>
        </is>
      </c>
      <c r="B775" t="inlineStr">
        <is>
          <t>Pflege Fallback Benutzer</t>
        </is>
      </c>
      <c r="C775" t="inlineStr">
        <is>
          <t>BC</t>
        </is>
      </c>
      <c r="D775" s="5" t="n">
        <v>72</v>
      </c>
      <c r="E775" t="inlineStr">
        <is>
          <t>DIALOG</t>
        </is>
      </c>
      <c r="F775">
        <f>IF(ISERROR(VLOOKUP(Transaktionen[[#This Row],[Transaktionen]],BTT[Verwendete Transaktion (Pflichtauswahl)],1,FALSE)),"nein","ja")</f>
        <v/>
      </c>
    </row>
    <row r="776">
      <c r="A776" t="inlineStr">
        <is>
          <t>/SAST/RT_PROJECT</t>
        </is>
      </c>
      <c r="B776" t="inlineStr">
        <is>
          <t>SGM Projekte verwalten</t>
        </is>
      </c>
      <c r="C776" t="inlineStr">
        <is>
          <t>BC</t>
        </is>
      </c>
      <c r="D776" s="5" t="n">
        <v>24</v>
      </c>
      <c r="E776" t="inlineStr">
        <is>
          <t>DIALOG</t>
        </is>
      </c>
      <c r="F776">
        <f>IF(ISERROR(VLOOKUP(Transaktionen[[#This Row],[Transaktionen]],BTT[Verwendete Transaktion (Pflichtauswahl)],1,FALSE)),"nein","ja")</f>
        <v/>
      </c>
    </row>
    <row r="777">
      <c r="A777" t="inlineStr">
        <is>
          <t>/SAST/RT_ROLE_BEND</t>
        </is>
      </c>
      <c r="B777" t="inlineStr">
        <is>
          <t>Fiori Backend Rollen erzeugen</t>
        </is>
      </c>
      <c r="C777" t="inlineStr">
        <is>
          <t>BC</t>
        </is>
      </c>
      <c r="D777" s="5" t="n">
        <v>60</v>
      </c>
      <c r="E777" t="inlineStr">
        <is>
          <t>DIALOG</t>
        </is>
      </c>
      <c r="F777">
        <f>IF(ISERROR(VLOOKUP(Transaktionen[[#This Row],[Transaktionen]],BTT[Verwendete Transaktion (Pflichtauswahl)],1,FALSE)),"nein","ja")</f>
        <v/>
      </c>
    </row>
    <row r="778">
      <c r="A778" t="inlineStr">
        <is>
          <t>/SAST/RT_ROLE_FEND</t>
        </is>
      </c>
      <c r="B778" t="inlineStr">
        <is>
          <t>Fiori Frontend Rollen erzeugen</t>
        </is>
      </c>
      <c r="C778" t="inlineStr">
        <is>
          <t>BC</t>
        </is>
      </c>
      <c r="D778" s="5" t="n">
        <v>36</v>
      </c>
      <c r="E778" t="inlineStr">
        <is>
          <t>DIALOG</t>
        </is>
      </c>
      <c r="F778">
        <f>IF(ISERROR(VLOOKUP(Transaktionen[[#This Row],[Transaktionen]],BTT[Verwendete Transaktion (Pflichtauswahl)],1,FALSE)),"nein","ja")</f>
        <v/>
      </c>
    </row>
    <row r="779">
      <c r="A779" t="inlineStr">
        <is>
          <t>/SAST/RT_ROLE_TRACE</t>
        </is>
      </c>
      <c r="B779" t="inlineStr">
        <is>
          <t>Rolle aus Tracedaten erz.</t>
        </is>
      </c>
      <c r="C779" t="inlineStr">
        <is>
          <t>BC</t>
        </is>
      </c>
      <c r="D779" s="5" t="n">
        <v>12</v>
      </c>
      <c r="E779" t="inlineStr">
        <is>
          <t>DIALOG</t>
        </is>
      </c>
      <c r="F779">
        <f>IF(ISERROR(VLOOKUP(Transaktionen[[#This Row],[Transaktionen]],BTT[Verwendete Transaktion (Pflichtauswahl)],1,FALSE)),"nein","ja")</f>
        <v/>
      </c>
    </row>
    <row r="780">
      <c r="A780" t="inlineStr">
        <is>
          <t>/SAST/RT_SETUP</t>
        </is>
      </c>
      <c r="B780" t="inlineStr">
        <is>
          <t>Setup Rollen Tool</t>
        </is>
      </c>
      <c r="C780" t="inlineStr">
        <is>
          <t>BC</t>
        </is>
      </c>
      <c r="D780" s="5" t="inlineStr"/>
      <c r="E780" t="inlineStr"/>
      <c r="F780">
        <f>IF(ISERROR(VLOOKUP(Transaktionen[[#This Row],[Transaktionen]],BTT[Verwendete Transaktion (Pflichtauswahl)],1,FALSE)),"nein","ja")</f>
        <v/>
      </c>
      <c r="G780" t="inlineStr">
        <is>
          <t>in neuester Auswertung von Steffen nicht mehr vorhanden</t>
        </is>
      </c>
    </row>
    <row r="781">
      <c r="A781" t="inlineStr">
        <is>
          <t>/SAST/RT_START</t>
        </is>
      </c>
      <c r="B781" t="inlineStr">
        <is>
          <t>SAST SGM: Startmenü</t>
        </is>
      </c>
      <c r="C781" t="inlineStr">
        <is>
          <t>BC</t>
        </is>
      </c>
      <c r="D781" s="5" t="n">
        <v>12</v>
      </c>
      <c r="E781" t="inlineStr">
        <is>
          <t>DIALOG</t>
        </is>
      </c>
      <c r="F781">
        <f>IF(ISERROR(VLOOKUP(Transaktionen[[#This Row],[Transaktionen]],BTT[Verwendete Transaktion (Pflichtauswahl)],1,FALSE)),"nein","ja")</f>
        <v/>
      </c>
    </row>
    <row r="782">
      <c r="A782" t="inlineStr">
        <is>
          <t>/SAST/RT_TESTUSER_C</t>
        </is>
      </c>
      <c r="B782" t="inlineStr">
        <is>
          <t>Test Benutzer erstellen</t>
        </is>
      </c>
      <c r="C782" t="inlineStr">
        <is>
          <t>BC</t>
        </is>
      </c>
      <c r="D782" s="5" t="n">
        <v>12</v>
      </c>
      <c r="E782" t="inlineStr">
        <is>
          <t>DIALOG</t>
        </is>
      </c>
      <c r="F782">
        <f>IF(ISERROR(VLOOKUP(Transaktionen[[#This Row],[Transaktionen]],BTT[Verwendete Transaktion (Pflichtauswahl)],1,FALSE)),"nein","ja")</f>
        <v/>
      </c>
    </row>
    <row r="783">
      <c r="A783" t="inlineStr">
        <is>
          <t>/SAST/SAVELOG</t>
        </is>
      </c>
      <c r="B783" t="inlineStr">
        <is>
          <t>Sicherung Session-Audit Trails</t>
        </is>
      </c>
      <c r="C783" t="inlineStr">
        <is>
          <t>BC</t>
        </is>
      </c>
      <c r="D783" s="5" t="inlineStr"/>
      <c r="E783" t="inlineStr"/>
      <c r="F783">
        <f>IF(ISERROR(VLOOKUP(Transaktionen[[#This Row],[Transaktionen]],BTT[Verwendete Transaktion (Pflichtauswahl)],1,FALSE)),"nein","ja")</f>
        <v/>
      </c>
      <c r="G783" t="inlineStr">
        <is>
          <t>in neuester Auswertung von Steffen nicht mehr vorhanden</t>
        </is>
      </c>
    </row>
    <row r="784">
      <c r="A784" t="inlineStr">
        <is>
          <t>/SAST/SESSIONLOG</t>
        </is>
      </c>
      <c r="B784" t="inlineStr">
        <is>
          <t>Auswertung Session-Audit Log</t>
        </is>
      </c>
      <c r="C784" t="inlineStr">
        <is>
          <t>BC</t>
        </is>
      </c>
      <c r="D784" s="5" t="n">
        <v>19313</v>
      </c>
      <c r="E784" t="inlineStr">
        <is>
          <t>DIALOG</t>
        </is>
      </c>
      <c r="F784">
        <f>IF(ISERROR(VLOOKUP(Transaktionen[[#This Row],[Transaktionen]],BTT[Verwendete Transaktion (Pflichtauswahl)],1,FALSE)),"nein","ja")</f>
        <v/>
      </c>
    </row>
    <row r="785">
      <c r="A785" t="inlineStr">
        <is>
          <t>/SAST/SET_AUTH_MODE</t>
        </is>
      </c>
      <c r="B785" t="inlineStr">
        <is>
          <t>Modus Berechtigungsprüfung</t>
        </is>
      </c>
      <c r="C785" t="inlineStr">
        <is>
          <t>BC</t>
        </is>
      </c>
      <c r="D785" s="5" t="inlineStr"/>
      <c r="E785" t="inlineStr"/>
      <c r="F785">
        <f>IF(ISERROR(VLOOKUP(Transaktionen[[#This Row],[Transaktionen]],BTT[Verwendete Transaktion (Pflichtauswahl)],1,FALSE)),"nein","ja")</f>
        <v/>
      </c>
      <c r="G785" t="inlineStr">
        <is>
          <t>in neuester Auswertung von Steffen nicht mehr vorhanden</t>
        </is>
      </c>
    </row>
    <row r="786">
      <c r="A786" t="inlineStr">
        <is>
          <t>/SAST/SETUP</t>
        </is>
      </c>
      <c r="B786" t="inlineStr">
        <is>
          <t>Setup</t>
        </is>
      </c>
      <c r="C786" t="inlineStr">
        <is>
          <t>BC</t>
        </is>
      </c>
      <c r="D786" s="5" t="n">
        <v>4</v>
      </c>
      <c r="E786" t="inlineStr">
        <is>
          <t>DIALOG</t>
        </is>
      </c>
      <c r="F786">
        <f>IF(ISERROR(VLOOKUP(Transaktionen[[#This Row],[Transaktionen]],BTT[Verwendete Transaktion (Pflichtauswahl)],1,FALSE)),"nein","ja")</f>
        <v/>
      </c>
    </row>
    <row r="787">
      <c r="A787" t="inlineStr">
        <is>
          <t>/SAST/SIM_AGGREGATOR</t>
        </is>
      </c>
      <c r="B787" t="inlineStr">
        <is>
          <t>Erzeugung komplexer Events</t>
        </is>
      </c>
      <c r="C787" t="inlineStr">
        <is>
          <t>BC</t>
        </is>
      </c>
      <c r="D787" s="5" t="n">
        <v>2</v>
      </c>
      <c r="E787" t="inlineStr"/>
      <c r="F787">
        <f>IF(ISERROR(VLOOKUP(Transaktionen[[#This Row],[Transaktionen]],BTT[Verwendete Transaktion (Pflichtauswahl)],1,FALSE)),"nein","ja")</f>
        <v/>
      </c>
    </row>
    <row r="788">
      <c r="A788" t="inlineStr">
        <is>
          <t>/SAST/SIM_COLL_CENTR</t>
        </is>
      </c>
      <c r="B788" t="inlineStr">
        <is>
          <t>Globalen Kollektor starten</t>
        </is>
      </c>
      <c r="C788" t="inlineStr">
        <is>
          <t>BC</t>
        </is>
      </c>
      <c r="D788" s="5" t="n">
        <v>13</v>
      </c>
      <c r="E788" t="inlineStr">
        <is>
          <t>DIALOG</t>
        </is>
      </c>
      <c r="F788">
        <f>IF(ISERROR(VLOOKUP(Transaktionen[[#This Row],[Transaktionen]],BTT[Verwendete Transaktion (Pflichtauswahl)],1,FALSE)),"nein","ja")</f>
        <v/>
      </c>
    </row>
    <row r="789">
      <c r="A789" t="inlineStr">
        <is>
          <t>/SAST/SIM_COLL_CONN</t>
        </is>
      </c>
      <c r="B789" t="inlineStr">
        <is>
          <t>SAST SR: Connector</t>
        </is>
      </c>
      <c r="C789" t="inlineStr">
        <is>
          <t>BC</t>
        </is>
      </c>
      <c r="D789" s="5" t="n">
        <v>24</v>
      </c>
      <c r="E789" t="inlineStr">
        <is>
          <t>DIALOG</t>
        </is>
      </c>
      <c r="F789">
        <f>IF(ISERROR(VLOOKUP(Transaktionen[[#This Row],[Transaktionen]],BTT[Verwendete Transaktion (Pflichtauswahl)],1,FALSE)),"nein","ja")</f>
        <v/>
      </c>
    </row>
    <row r="790">
      <c r="A790" t="inlineStr">
        <is>
          <t>/SAST/SIM_COLL_LOCAL</t>
        </is>
      </c>
      <c r="B790" t="inlineStr">
        <is>
          <t>Lokalen Kollektor starten</t>
        </is>
      </c>
      <c r="C790" t="inlineStr">
        <is>
          <t>BC</t>
        </is>
      </c>
      <c r="D790" s="5" t="inlineStr"/>
      <c r="E790" t="inlineStr"/>
      <c r="F790">
        <f>IF(ISERROR(VLOOKUP(Transaktionen[[#This Row],[Transaktionen]],BTT[Verwendete Transaktion (Pflichtauswahl)],1,FALSE)),"nein","ja")</f>
        <v/>
      </c>
      <c r="G790" t="inlineStr">
        <is>
          <t>in neuester Auswertung von Steffen nicht mehr vorhanden</t>
        </is>
      </c>
    </row>
    <row r="791">
      <c r="A791" t="inlineStr">
        <is>
          <t>/SAST/SIM_COLL_STAT</t>
        </is>
      </c>
      <c r="B791" t="inlineStr">
        <is>
          <t>Kollektorstatus anzeigen</t>
        </is>
      </c>
      <c r="C791" t="inlineStr">
        <is>
          <t>BC</t>
        </is>
      </c>
      <c r="D791" s="5" t="n">
        <v>368</v>
      </c>
      <c r="E791" t="inlineStr">
        <is>
          <t>DIALOG</t>
        </is>
      </c>
      <c r="F791">
        <f>IF(ISERROR(VLOOKUP(Transaktionen[[#This Row],[Transaktionen]],BTT[Verwendete Transaktion (Pflichtauswahl)],1,FALSE)),"nein","ja")</f>
        <v/>
      </c>
    </row>
    <row r="792">
      <c r="A792" t="inlineStr">
        <is>
          <t>/SAST/SIM_CONTENT</t>
        </is>
      </c>
      <c r="B792" t="inlineStr">
        <is>
          <t>Regel anzeigen</t>
        </is>
      </c>
      <c r="C792" t="inlineStr">
        <is>
          <t>BC</t>
        </is>
      </c>
      <c r="D792" s="5" t="n">
        <v>138</v>
      </c>
      <c r="E792" t="inlineStr">
        <is>
          <t>DIALOG</t>
        </is>
      </c>
      <c r="F792">
        <f>IF(ISERROR(VLOOKUP(Transaktionen[[#This Row],[Transaktionen]],BTT[Verwendete Transaktion (Pflichtauswahl)],1,FALSE)),"nein","ja")</f>
        <v/>
      </c>
    </row>
    <row r="793">
      <c r="A793" t="inlineStr">
        <is>
          <t>/SAST/SIM_DELETE_LOG</t>
        </is>
      </c>
      <c r="B793" t="inlineStr">
        <is>
          <t>Selektives löschen von Logs</t>
        </is>
      </c>
      <c r="C793" t="inlineStr">
        <is>
          <t>BC</t>
        </is>
      </c>
      <c r="D793" s="5" t="inlineStr"/>
      <c r="E793" t="inlineStr"/>
      <c r="F793">
        <f>IF(ISERROR(VLOOKUP(Transaktionen[[#This Row],[Transaktionen]],BTT[Verwendete Transaktion (Pflichtauswahl)],1,FALSE)),"nein","ja")</f>
        <v/>
      </c>
      <c r="G793" t="inlineStr">
        <is>
          <t>in neuester Auswertung von Steffen nicht mehr vorhanden</t>
        </is>
      </c>
    </row>
    <row r="794">
      <c r="A794" t="inlineStr">
        <is>
          <t>/SAST/SIM_DIST_SETUP</t>
        </is>
      </c>
      <c r="B794" t="inlineStr">
        <is>
          <t>Konfiguration verteilen</t>
        </is>
      </c>
      <c r="C794" t="inlineStr">
        <is>
          <t>BC</t>
        </is>
      </c>
      <c r="D794" s="5" t="n">
        <v>345</v>
      </c>
      <c r="E794" t="inlineStr">
        <is>
          <t>DIALOG</t>
        </is>
      </c>
      <c r="F794">
        <f>IF(ISERROR(VLOOKUP(Transaktionen[[#This Row],[Transaktionen]],BTT[Verwendete Transaktion (Pflichtauswahl)],1,FALSE)),"nein","ja")</f>
        <v/>
      </c>
    </row>
    <row r="795">
      <c r="A795" t="inlineStr">
        <is>
          <t>/SAST/SIM_DOWNLOAD</t>
        </is>
      </c>
      <c r="B795" t="inlineStr">
        <is>
          <t>Regel herunterladen</t>
        </is>
      </c>
      <c r="C795" t="inlineStr">
        <is>
          <t>BC</t>
        </is>
      </c>
      <c r="D795" s="5" t="inlineStr"/>
      <c r="E795" t="inlineStr"/>
      <c r="F795">
        <f>IF(ISERROR(VLOOKUP(Transaktionen[[#This Row],[Transaktionen]],BTT[Verwendete Transaktion (Pflichtauswahl)],1,FALSE)),"nein","ja")</f>
        <v/>
      </c>
      <c r="G795" t="inlineStr">
        <is>
          <t>in neuester Auswertung von Steffen nicht mehr vorhanden</t>
        </is>
      </c>
    </row>
    <row r="796">
      <c r="A796" t="inlineStr">
        <is>
          <t>/SAST/SIM_DYN_FILTER</t>
        </is>
      </c>
      <c r="B796" t="inlineStr">
        <is>
          <t>SAST SR: Pflege dynamischer Filter</t>
        </is>
      </c>
      <c r="C796" t="inlineStr">
        <is>
          <t>BC</t>
        </is>
      </c>
      <c r="D796" s="5" t="n">
        <v>171</v>
      </c>
      <c r="E796" t="inlineStr">
        <is>
          <t>DIALOG</t>
        </is>
      </c>
      <c r="F796">
        <f>IF(ISERROR(VLOOKUP(Transaktionen[[#This Row],[Transaktionen]],BTT[Verwendete Transaktion (Pflichtauswahl)],1,FALSE)),"nein","ja")</f>
        <v/>
      </c>
    </row>
    <row r="797">
      <c r="A797" t="inlineStr">
        <is>
          <t>/SAST/SIM_EVENTS</t>
        </is>
      </c>
      <c r="B797" t="inlineStr">
        <is>
          <t>EventID pflegen</t>
        </is>
      </c>
      <c r="C797" t="inlineStr">
        <is>
          <t>BC</t>
        </is>
      </c>
      <c r="D797" s="5" t="n">
        <v>2197</v>
      </c>
      <c r="E797" t="inlineStr">
        <is>
          <t>DIALOG</t>
        </is>
      </c>
      <c r="F797">
        <f>IF(ISERROR(VLOOKUP(Transaktionen[[#This Row],[Transaktionen]],BTT[Verwendete Transaktion (Pflichtauswahl)],1,FALSE)),"nein","ja")</f>
        <v/>
      </c>
    </row>
    <row r="798">
      <c r="A798" t="inlineStr">
        <is>
          <t>/SAST/SIM_GET_USER</t>
        </is>
      </c>
      <c r="B798" t="inlineStr">
        <is>
          <t>Auslesen Benutzerdaten per RFC</t>
        </is>
      </c>
      <c r="C798" t="inlineStr">
        <is>
          <t>BC</t>
        </is>
      </c>
      <c r="D798" s="5" t="n">
        <v>24</v>
      </c>
      <c r="E798" t="inlineStr">
        <is>
          <t>DIALOG</t>
        </is>
      </c>
      <c r="F798">
        <f>IF(ISERROR(VLOOKUP(Transaktionen[[#This Row],[Transaktionen]],BTT[Verwendete Transaktion (Pflichtauswahl)],1,FALSE)),"nein","ja")</f>
        <v/>
      </c>
    </row>
    <row r="799">
      <c r="A799" t="inlineStr">
        <is>
          <t>/SAST/SIM_INCIDENTS</t>
        </is>
      </c>
      <c r="B799" t="inlineStr">
        <is>
          <t>Incident Monitor</t>
        </is>
      </c>
      <c r="C799" t="inlineStr">
        <is>
          <t>BC</t>
        </is>
      </c>
      <c r="D799" s="5" t="n">
        <v>2777</v>
      </c>
      <c r="E799" t="inlineStr">
        <is>
          <t>DIALOG</t>
        </is>
      </c>
      <c r="F799">
        <f>IF(ISERROR(VLOOKUP(Transaktionen[[#This Row],[Transaktionen]],BTT[Verwendete Transaktion (Pflichtauswahl)],1,FALSE)),"nein","ja")</f>
        <v/>
      </c>
    </row>
    <row r="800">
      <c r="A800" t="inlineStr">
        <is>
          <t>/SAST/SIM_MAINT_RULE</t>
        </is>
      </c>
      <c r="B800" t="inlineStr">
        <is>
          <t>Pflege komplexer Regeln</t>
        </is>
      </c>
      <c r="C800" t="inlineStr">
        <is>
          <t>BC</t>
        </is>
      </c>
      <c r="D800" s="5" t="n">
        <v>618</v>
      </c>
      <c r="E800" t="inlineStr">
        <is>
          <t>DIALOG</t>
        </is>
      </c>
      <c r="F800">
        <f>IF(ISERROR(VLOOKUP(Transaktionen[[#This Row],[Transaktionen]],BTT[Verwendete Transaktion (Pflichtauswahl)],1,FALSE)),"nein","ja")</f>
        <v/>
      </c>
    </row>
    <row r="801">
      <c r="A801" t="inlineStr">
        <is>
          <t>/SAST/SIM_MONITOR</t>
        </is>
      </c>
      <c r="B801" t="inlineStr">
        <is>
          <t>Event Monitor</t>
        </is>
      </c>
      <c r="C801" t="inlineStr">
        <is>
          <t>BC</t>
        </is>
      </c>
      <c r="D801" s="5" t="n">
        <v>28080</v>
      </c>
      <c r="E801" t="inlineStr">
        <is>
          <t>DIALOG</t>
        </is>
      </c>
      <c r="F801">
        <f>IF(ISERROR(VLOOKUP(Transaktionen[[#This Row],[Transaktionen]],BTT[Verwendete Transaktion (Pflichtauswahl)],1,FALSE)),"nein","ja")</f>
        <v/>
      </c>
    </row>
    <row r="802">
      <c r="A802" t="inlineStr">
        <is>
          <t>/SAST/SIM_SETUP</t>
        </is>
      </c>
      <c r="B802" t="inlineStr">
        <is>
          <t>SSR Setup pflegen</t>
        </is>
      </c>
      <c r="C802" t="inlineStr">
        <is>
          <t>BC</t>
        </is>
      </c>
      <c r="D802" s="5" t="n">
        <v>161</v>
      </c>
      <c r="E802" t="inlineStr">
        <is>
          <t>DIALOG</t>
        </is>
      </c>
      <c r="F802">
        <f>IF(ISERROR(VLOOKUP(Transaktionen[[#This Row],[Transaktionen]],BTT[Verwendete Transaktion (Pflichtauswahl)],1,FALSE)),"nein","ja")</f>
        <v/>
      </c>
    </row>
    <row r="803">
      <c r="A803" t="inlineStr">
        <is>
          <t>/SAST/SIM_SIEM_EXP</t>
        </is>
      </c>
      <c r="B803" t="inlineStr">
        <is>
          <t>Export von ermittelten Logs</t>
        </is>
      </c>
      <c r="C803" t="inlineStr">
        <is>
          <t>BC</t>
        </is>
      </c>
      <c r="D803" s="5" t="n">
        <v>12</v>
      </c>
      <c r="E803" t="inlineStr">
        <is>
          <t>DIALOG</t>
        </is>
      </c>
      <c r="F803">
        <f>IF(ISERROR(VLOOKUP(Transaktionen[[#This Row],[Transaktionen]],BTT[Verwendete Transaktion (Pflichtauswahl)],1,FALSE)),"nein","ja")</f>
        <v/>
      </c>
    </row>
    <row r="804">
      <c r="A804" t="inlineStr">
        <is>
          <t>/SAST/SIM_SOURCES</t>
        </is>
      </c>
      <c r="B804" t="inlineStr">
        <is>
          <t>DatenquellenID pflegen</t>
        </is>
      </c>
      <c r="C804" t="inlineStr">
        <is>
          <t>BC</t>
        </is>
      </c>
      <c r="D804" s="5" t="n">
        <v>7329</v>
      </c>
      <c r="E804" t="inlineStr">
        <is>
          <t>DIALOG</t>
        </is>
      </c>
      <c r="F804">
        <f>IF(ISERROR(VLOOKUP(Transaktionen[[#This Row],[Transaktionen]],BTT[Verwendete Transaktion (Pflichtauswahl)],1,FALSE)),"nein","ja")</f>
        <v/>
      </c>
    </row>
    <row r="805">
      <c r="A805" t="inlineStr">
        <is>
          <t>/SAST/SIM_START</t>
        </is>
      </c>
      <c r="B805" t="inlineStr">
        <is>
          <t>SAST SSR: Startmenü</t>
        </is>
      </c>
      <c r="C805" t="inlineStr">
        <is>
          <t>BC</t>
        </is>
      </c>
      <c r="D805" s="5" t="n">
        <v>4204</v>
      </c>
      <c r="E805" t="inlineStr">
        <is>
          <t>DIALOG</t>
        </is>
      </c>
      <c r="F805">
        <f>IF(ISERROR(VLOOKUP(Transaktionen[[#This Row],[Transaktionen]],BTT[Verwendete Transaktion (Pflichtauswahl)],1,FALSE)),"nein","ja")</f>
        <v/>
      </c>
    </row>
    <row r="806">
      <c r="A806" t="inlineStr">
        <is>
          <t>/SAST/SIM_SUPP_INFO</t>
        </is>
      </c>
      <c r="B806" t="inlineStr">
        <is>
          <t>Support Info anzeigen</t>
        </is>
      </c>
      <c r="C806" t="inlineStr">
        <is>
          <t>BC</t>
        </is>
      </c>
      <c r="D806" s="5" t="n">
        <v>490</v>
      </c>
      <c r="E806" t="inlineStr">
        <is>
          <t>DIALOG</t>
        </is>
      </c>
      <c r="F806">
        <f>IF(ISERROR(VLOOKUP(Transaktionen[[#This Row],[Transaktionen]],BTT[Verwendete Transaktion (Pflichtauswahl)],1,FALSE)),"nein","ja")</f>
        <v/>
      </c>
    </row>
    <row r="807">
      <c r="A807" t="inlineStr">
        <is>
          <t>/SAST/SIM_SYS_STAT</t>
        </is>
      </c>
      <c r="B807" t="inlineStr">
        <is>
          <t>Systemstatus-Übersicht</t>
        </is>
      </c>
      <c r="C807" t="inlineStr">
        <is>
          <t>BC</t>
        </is>
      </c>
      <c r="D807" s="5" t="n">
        <v>218</v>
      </c>
      <c r="E807" t="inlineStr">
        <is>
          <t>DIALOG</t>
        </is>
      </c>
      <c r="F807">
        <f>IF(ISERROR(VLOOKUP(Transaktionen[[#This Row],[Transaktionen]],BTT[Verwendete Transaktion (Pflichtauswahl)],1,FALSE)),"nein","ja")</f>
        <v/>
      </c>
    </row>
    <row r="808">
      <c r="A808" t="inlineStr">
        <is>
          <t>/SAST/SIM_SYSGROUPS</t>
        </is>
      </c>
      <c r="B808" t="inlineStr">
        <is>
          <t>SystemgruppeID pflegen</t>
        </is>
      </c>
      <c r="C808" t="inlineStr">
        <is>
          <t>BC</t>
        </is>
      </c>
      <c r="D808" s="5" t="n">
        <v>36</v>
      </c>
      <c r="E808" t="inlineStr">
        <is>
          <t>DIALOG</t>
        </is>
      </c>
      <c r="F808">
        <f>IF(ISERROR(VLOOKUP(Transaktionen[[#This Row],[Transaktionen]],BTT[Verwendete Transaktion (Pflichtauswahl)],1,FALSE)),"nein","ja")</f>
        <v/>
      </c>
    </row>
    <row r="809">
      <c r="A809" t="inlineStr">
        <is>
          <t>/SAST/SIM_SYSTEMS</t>
        </is>
      </c>
      <c r="B809" t="inlineStr">
        <is>
          <t>SystemID pflegen</t>
        </is>
      </c>
      <c r="C809" t="inlineStr">
        <is>
          <t>BC</t>
        </is>
      </c>
      <c r="D809" s="5" t="n">
        <v>111</v>
      </c>
      <c r="E809" t="inlineStr">
        <is>
          <t>DIALOG</t>
        </is>
      </c>
      <c r="F809">
        <f>IF(ISERROR(VLOOKUP(Transaktionen[[#This Row],[Transaktionen]],BTT[Verwendete Transaktion (Pflichtauswahl)],1,FALSE)),"nein","ja")</f>
        <v/>
      </c>
    </row>
    <row r="810">
      <c r="A810" t="inlineStr">
        <is>
          <t>/SAST/SIM_UP_CONTENT</t>
        </is>
      </c>
      <c r="B810" t="inlineStr">
        <is>
          <t>Upload neuen Contents</t>
        </is>
      </c>
      <c r="C810" t="inlineStr">
        <is>
          <t>BC</t>
        </is>
      </c>
      <c r="D810" s="5" t="inlineStr"/>
      <c r="E810" t="inlineStr"/>
      <c r="F810">
        <f>IF(ISERROR(VLOOKUP(Transaktionen[[#This Row],[Transaktionen]],BTT[Verwendete Transaktion (Pflichtauswahl)],1,FALSE)),"nein","ja")</f>
        <v/>
      </c>
      <c r="G810" t="inlineStr">
        <is>
          <t>in neuester Auswertung von Steffen nicht mehr vorhanden</t>
        </is>
      </c>
    </row>
    <row r="811">
      <c r="A811" t="inlineStr">
        <is>
          <t>/SAST/SIM_UPLOAD</t>
        </is>
      </c>
      <c r="B811" t="inlineStr">
        <is>
          <t>Regeln hochladen</t>
        </is>
      </c>
      <c r="C811" t="inlineStr">
        <is>
          <t>BC</t>
        </is>
      </c>
      <c r="D811" s="5" t="n">
        <v>1</v>
      </c>
      <c r="E811" t="inlineStr"/>
      <c r="F811">
        <f>IF(ISERROR(VLOOKUP(Transaktionen[[#This Row],[Transaktionen]],BTT[Verwendete Transaktion (Pflichtauswahl)],1,FALSE)),"nein","ja")</f>
        <v/>
      </c>
    </row>
    <row r="812">
      <c r="A812" t="inlineStr">
        <is>
          <t>/SAST/SIMUCHECK_USER</t>
        </is>
      </c>
      <c r="B812" t="inlineStr">
        <is>
          <t>Simulationscheck Benutzer</t>
        </is>
      </c>
      <c r="C812" t="inlineStr">
        <is>
          <t>BC</t>
        </is>
      </c>
      <c r="D812" s="5" t="n">
        <v>12</v>
      </c>
      <c r="E812" t="inlineStr">
        <is>
          <t>DIALOG</t>
        </is>
      </c>
      <c r="F812">
        <f>IF(ISERROR(VLOOKUP(Transaktionen[[#This Row],[Transaktionen]],BTT[Verwendete Transaktion (Pflichtauswahl)],1,FALSE)),"nein","ja")</f>
        <v/>
      </c>
    </row>
    <row r="813">
      <c r="A813" t="inlineStr">
        <is>
          <t>/SAST/SOD_MATRIX</t>
        </is>
      </c>
      <c r="B813" t="inlineStr">
        <is>
          <t>Pflege SoD-Matrix</t>
        </is>
      </c>
      <c r="C813" t="inlineStr">
        <is>
          <t>BC</t>
        </is>
      </c>
      <c r="D813" s="5" t="n">
        <v>272</v>
      </c>
      <c r="E813" t="inlineStr">
        <is>
          <t>DIALOG</t>
        </is>
      </c>
      <c r="F813">
        <f>IF(ISERROR(VLOOKUP(Transaktionen[[#This Row],[Transaktionen]],BTT[Verwendete Transaktion (Pflichtauswahl)],1,FALSE)),"nein","ja")</f>
        <v/>
      </c>
    </row>
    <row r="814">
      <c r="A814" t="inlineStr">
        <is>
          <t>/SAST/SOD_MATRIX_SYS</t>
        </is>
      </c>
      <c r="B814" t="inlineStr">
        <is>
          <t>SoD Matrix - systemübergreif.</t>
        </is>
      </c>
      <c r="C814" t="inlineStr">
        <is>
          <t>BC</t>
        </is>
      </c>
      <c r="D814" s="5" t="inlineStr"/>
      <c r="E814" t="inlineStr"/>
      <c r="F814">
        <f>IF(ISERROR(VLOOKUP(Transaktionen[[#This Row],[Transaktionen]],BTT[Verwendete Transaktion (Pflichtauswahl)],1,FALSE)),"nein","ja")</f>
        <v/>
      </c>
      <c r="G814" t="inlineStr">
        <is>
          <t>in neuester Auswertung von Steffen nicht mehr vorhanden</t>
        </is>
      </c>
    </row>
    <row r="815">
      <c r="A815" t="inlineStr">
        <is>
          <t>/SAST/SPUSER</t>
        </is>
      </c>
      <c r="B815" t="inlineStr">
        <is>
          <t>Pflege SpecialID (pass. Überw.)</t>
        </is>
      </c>
      <c r="C815" t="inlineStr">
        <is>
          <t>BC</t>
        </is>
      </c>
      <c r="D815" s="5" t="n">
        <v>360</v>
      </c>
      <c r="E815" t="inlineStr">
        <is>
          <t>DIALOG</t>
        </is>
      </c>
      <c r="F815">
        <f>IF(ISERROR(VLOOKUP(Transaktionen[[#This Row],[Transaktionen]],BTT[Verwendete Transaktion (Pflichtauswahl)],1,FALSE)),"nein","ja")</f>
        <v/>
      </c>
    </row>
    <row r="816">
      <c r="A816" t="inlineStr">
        <is>
          <t>/SAST/SSR</t>
        </is>
      </c>
      <c r="B816" t="inlineStr">
        <is>
          <t>Genehmigung Session-Request</t>
        </is>
      </c>
      <c r="C816" t="inlineStr">
        <is>
          <t>BC</t>
        </is>
      </c>
      <c r="D816" s="5" t="n">
        <v>389</v>
      </c>
      <c r="E816" t="inlineStr">
        <is>
          <t>DIALOG</t>
        </is>
      </c>
      <c r="F816">
        <f>IF(ISERROR(VLOOKUP(Transaktionen[[#This Row],[Transaktionen]],BTT[Verwendete Transaktion (Pflichtauswahl)],1,FALSE)),"nein","ja")</f>
        <v/>
      </c>
    </row>
    <row r="817">
      <c r="A817" t="inlineStr">
        <is>
          <t>/SAST/START</t>
        </is>
      </c>
      <c r="B817" t="inlineStr">
        <is>
          <t>SAST Control Center: Startmenü</t>
        </is>
      </c>
      <c r="C817" t="inlineStr">
        <is>
          <t>BC</t>
        </is>
      </c>
      <c r="D817" s="5" t="n">
        <v>1</v>
      </c>
      <c r="E817" t="inlineStr">
        <is>
          <t>DIALOG</t>
        </is>
      </c>
      <c r="F817">
        <f>IF(ISERROR(VLOOKUP(Transaktionen[[#This Row],[Transaktionen]],BTT[Verwendete Transaktion (Pflichtauswahl)],1,FALSE)),"nein","ja")</f>
        <v/>
      </c>
    </row>
    <row r="818">
      <c r="A818" t="inlineStr">
        <is>
          <t>/SAST/START_LICENSE</t>
        </is>
      </c>
      <c r="B818" t="inlineStr">
        <is>
          <t>Zentrale Lizenzverwaltung</t>
        </is>
      </c>
      <c r="C818" t="inlineStr">
        <is>
          <t>BC</t>
        </is>
      </c>
      <c r="D818" s="5" t="n">
        <v>626</v>
      </c>
      <c r="E818" t="inlineStr">
        <is>
          <t>DIALOG</t>
        </is>
      </c>
      <c r="F818">
        <f>IF(ISERROR(VLOOKUP(Transaktionen[[#This Row],[Transaktionen]],BTT[Verwendete Transaktion (Pflichtauswahl)],1,FALSE)),"nein","ja")</f>
        <v/>
      </c>
    </row>
    <row r="819">
      <c r="A819" t="inlineStr">
        <is>
          <t>/SAST/STD_PROFS</t>
        </is>
      </c>
      <c r="B819" t="inlineStr">
        <is>
          <t>Pflege kritische STD. Profile</t>
        </is>
      </c>
      <c r="C819" t="inlineStr">
        <is>
          <t>BC</t>
        </is>
      </c>
      <c r="D819" s="5" t="inlineStr"/>
      <c r="E819" t="inlineStr"/>
      <c r="F819">
        <f>IF(ISERROR(VLOOKUP(Transaktionen[[#This Row],[Transaktionen]],BTT[Verwendete Transaktion (Pflichtauswahl)],1,FALSE)),"nein","ja")</f>
        <v/>
      </c>
      <c r="G819" t="inlineStr">
        <is>
          <t>in neuester Auswertung von Steffen nicht mehr vorhanden</t>
        </is>
      </c>
    </row>
    <row r="820">
      <c r="A820" t="inlineStr">
        <is>
          <t>/SAST/SUPPORTINFO</t>
        </is>
      </c>
      <c r="B820" t="inlineStr">
        <is>
          <t>Anzeige Support Infos</t>
        </is>
      </c>
      <c r="C820" t="inlineStr">
        <is>
          <t>BC</t>
        </is>
      </c>
      <c r="D820" s="5" t="n">
        <v>26</v>
      </c>
      <c r="E820" t="inlineStr">
        <is>
          <t>DIALOG</t>
        </is>
      </c>
      <c r="F820">
        <f>IF(ISERROR(VLOOKUP(Transaktionen[[#This Row],[Transaktionen]],BTT[Verwendete Transaktion (Pflichtauswahl)],1,FALSE)),"nein","ja")</f>
        <v/>
      </c>
    </row>
    <row r="821">
      <c r="A821" t="inlineStr">
        <is>
          <t>/SAST/SUSER</t>
        </is>
      </c>
      <c r="B821" t="inlineStr">
        <is>
          <t>Zuordn. SAP-User - EmergencyID</t>
        </is>
      </c>
      <c r="C821" t="inlineStr">
        <is>
          <t>BC</t>
        </is>
      </c>
      <c r="D821" s="5" t="n">
        <v>1032</v>
      </c>
      <c r="E821" t="inlineStr">
        <is>
          <t>DIALOG</t>
        </is>
      </c>
      <c r="F821">
        <f>IF(ISERROR(VLOOKUP(Transaktionen[[#This Row],[Transaktionen]],BTT[Verwendete Transaktion (Pflichtauswahl)],1,FALSE)),"nein","ja")</f>
        <v/>
      </c>
    </row>
    <row r="822">
      <c r="A822" t="inlineStr">
        <is>
          <t>/SAST/SYSGROUP</t>
        </is>
      </c>
      <c r="B822" t="inlineStr">
        <is>
          <t>Pflege Systemgruppe/-verbund</t>
        </is>
      </c>
      <c r="C822" t="inlineStr">
        <is>
          <t>BC</t>
        </is>
      </c>
      <c r="D822" s="5" t="n">
        <v>40</v>
      </c>
      <c r="E822" t="inlineStr"/>
      <c r="F822">
        <f>IF(ISERROR(VLOOKUP(Transaktionen[[#This Row],[Transaktionen]],BTT[Verwendete Transaktion (Pflichtauswahl)],1,FALSE)),"nein","ja")</f>
        <v/>
      </c>
    </row>
    <row r="823">
      <c r="A823" t="inlineStr">
        <is>
          <t>/SAST/SYSPARAMS</t>
        </is>
      </c>
      <c r="B823" t="inlineStr">
        <is>
          <t>Liste kritische RZ10-Parameter</t>
        </is>
      </c>
      <c r="C823" t="inlineStr">
        <is>
          <t>BC</t>
        </is>
      </c>
      <c r="D823" s="5" t="n">
        <v>1041</v>
      </c>
      <c r="E823" t="inlineStr">
        <is>
          <t>DIALOG</t>
        </is>
      </c>
      <c r="F823">
        <f>IF(ISERROR(VLOOKUP(Transaktionen[[#This Row],[Transaktionen]],BTT[Verwendete Transaktion (Pflichtauswahl)],1,FALSE)),"nein","ja")</f>
        <v/>
      </c>
    </row>
    <row r="824">
      <c r="A824" t="inlineStr">
        <is>
          <t>/SAST/SYSTEM</t>
        </is>
      </c>
      <c r="B824" t="inlineStr">
        <is>
          <t>Pflege Systeme</t>
        </is>
      </c>
      <c r="C824" t="inlineStr">
        <is>
          <t>BC</t>
        </is>
      </c>
      <c r="D824" s="5" t="n">
        <v>2449</v>
      </c>
      <c r="E824" t="inlineStr">
        <is>
          <t>DIALOG</t>
        </is>
      </c>
      <c r="F824">
        <f>IF(ISERROR(VLOOKUP(Transaktionen[[#This Row],[Transaktionen]],BTT[Verwendete Transaktion (Pflichtauswahl)],1,FALSE)),"nein","ja")</f>
        <v/>
      </c>
    </row>
    <row r="825">
      <c r="A825" t="inlineStr">
        <is>
          <t>/SAST/TMS_AUDIT</t>
        </is>
      </c>
      <c r="B825" t="inlineStr">
        <is>
          <t>Audit von Transporten</t>
        </is>
      </c>
      <c r="C825" t="inlineStr">
        <is>
          <t>BC</t>
        </is>
      </c>
      <c r="D825" s="5" t="inlineStr"/>
      <c r="E825" t="inlineStr"/>
      <c r="F825">
        <f>IF(ISERROR(VLOOKUP(Transaktionen[[#This Row],[Transaktionen]],BTT[Verwendete Transaktion (Pflichtauswahl)],1,FALSE)),"nein","ja")</f>
        <v/>
      </c>
      <c r="G825" t="inlineStr">
        <is>
          <t>in neuester Auswertung von Steffen nicht mehr vorhanden</t>
        </is>
      </c>
    </row>
    <row r="826">
      <c r="A826" t="inlineStr">
        <is>
          <t>/SAST/TOKEN_LOGS</t>
        </is>
      </c>
      <c r="B826" t="inlineStr">
        <is>
          <t>SAST: Anzeige der Token Protokolle</t>
        </is>
      </c>
      <c r="C826" t="inlineStr">
        <is>
          <t>BC</t>
        </is>
      </c>
      <c r="D826" s="5" t="inlineStr"/>
      <c r="E826" t="inlineStr"/>
      <c r="F826">
        <f>IF(ISERROR(VLOOKUP(Transaktionen[[#This Row],[Transaktionen]],BTT[Verwendete Transaktion (Pflichtauswahl)],1,FALSE)),"nein","ja")</f>
        <v/>
      </c>
      <c r="G826" t="inlineStr">
        <is>
          <t>in neuester Auswertung von Steffen nicht mehr vorhanden</t>
        </is>
      </c>
    </row>
    <row r="827">
      <c r="A827" t="inlineStr">
        <is>
          <t>/SAST/TSE</t>
        </is>
      </c>
      <c r="B827" t="inlineStr">
        <is>
          <t>Technical Security Analyse</t>
        </is>
      </c>
      <c r="C827" t="inlineStr">
        <is>
          <t>BC</t>
        </is>
      </c>
      <c r="D827" s="5" t="n">
        <v>607</v>
      </c>
      <c r="E827" t="inlineStr">
        <is>
          <t>DIALOG</t>
        </is>
      </c>
      <c r="F827">
        <f>IF(ISERROR(VLOOKUP(Transaktionen[[#This Row],[Transaktionen]],BTT[Verwendete Transaktion (Pflichtauswahl)],1,FALSE)),"nein","ja")</f>
        <v/>
      </c>
    </row>
    <row r="828">
      <c r="A828" t="inlineStr">
        <is>
          <t>/SAST/UPDATE_ADMINGR</t>
        </is>
      </c>
      <c r="B828" t="inlineStr">
        <is>
          <t>Aktualisiere AdminGruppen-Zuordnung</t>
        </is>
      </c>
      <c r="C828" t="inlineStr">
        <is>
          <t>BC</t>
        </is>
      </c>
      <c r="D828" s="5" t="inlineStr"/>
      <c r="E828" t="inlineStr"/>
      <c r="F828">
        <f>IF(ISERROR(VLOOKUP(Transaktionen[[#This Row],[Transaktionen]],BTT[Verwendete Transaktion (Pflichtauswahl)],1,FALSE)),"nein","ja")</f>
        <v/>
      </c>
      <c r="G828" t="inlineStr">
        <is>
          <t>in neuester Auswertung von Steffen nicht mehr vorhanden</t>
        </is>
      </c>
    </row>
    <row r="829">
      <c r="A829" t="inlineStr">
        <is>
          <t>/SAST/UPLOAD_MIT_CON</t>
        </is>
      </c>
      <c r="B829" t="inlineStr">
        <is>
          <t>Upload Mitigationseinträge</t>
        </is>
      </c>
      <c r="C829" t="inlineStr">
        <is>
          <t>BC</t>
        </is>
      </c>
      <c r="D829" s="5" t="inlineStr"/>
      <c r="E829" t="inlineStr"/>
      <c r="F829">
        <f>IF(ISERROR(VLOOKUP(Transaktionen[[#This Row],[Transaktionen]],BTT[Verwendete Transaktion (Pflichtauswahl)],1,FALSE)),"nein","ja")</f>
        <v/>
      </c>
      <c r="G829" t="inlineStr">
        <is>
          <t>in neuester Auswertung von Steffen nicht mehr vorhanden</t>
        </is>
      </c>
    </row>
    <row r="830">
      <c r="A830" t="inlineStr">
        <is>
          <t>/SAST/URLM_CHECK</t>
        </is>
      </c>
      <c r="B830" t="inlineStr">
        <is>
          <t>SAST: URLM Rollen Audit</t>
        </is>
      </c>
      <c r="C830" t="inlineStr">
        <is>
          <t>BC</t>
        </is>
      </c>
      <c r="D830" s="5" t="n">
        <v>6</v>
      </c>
      <c r="E830" t="inlineStr">
        <is>
          <t>DIALOG</t>
        </is>
      </c>
      <c r="F830">
        <f>IF(ISERROR(VLOOKUP(Transaktionen[[#This Row],[Transaktionen]],BTT[Verwendete Transaktion (Pflichtauswahl)],1,FALSE)),"nein","ja")</f>
        <v/>
      </c>
    </row>
    <row r="831">
      <c r="A831" t="inlineStr">
        <is>
          <t>/SAST/US_ACT_COLL</t>
        </is>
      </c>
      <c r="B831" t="inlineStr">
        <is>
          <t>Datencollector Tcode/Benutzer</t>
        </is>
      </c>
      <c r="C831" t="inlineStr">
        <is>
          <t>BC</t>
        </is>
      </c>
      <c r="D831" s="5" t="inlineStr"/>
      <c r="E831" t="inlineStr"/>
      <c r="F831">
        <f>IF(ISERROR(VLOOKUP(Transaktionen[[#This Row],[Transaktionen]],BTT[Verwendete Transaktion (Pflichtauswahl)],1,FALSE)),"nein","ja")</f>
        <v/>
      </c>
      <c r="G831" t="inlineStr">
        <is>
          <t>in neuester Auswertung von Steffen nicht mehr vorhanden</t>
        </is>
      </c>
    </row>
    <row r="832">
      <c r="A832" t="inlineStr">
        <is>
          <t>/SAST/US_EXEC_SOD</t>
        </is>
      </c>
      <c r="B832" t="inlineStr">
        <is>
          <t>Liste SoD Konflikte ausgeführt</t>
        </is>
      </c>
      <c r="C832" t="inlineStr">
        <is>
          <t>BC</t>
        </is>
      </c>
      <c r="D832" s="5" t="inlineStr"/>
      <c r="E832" t="inlineStr"/>
      <c r="F832">
        <f>IF(ISERROR(VLOOKUP(Transaktionen[[#This Row],[Transaktionen]],BTT[Verwendete Transaktion (Pflichtauswahl)],1,FALSE)),"nein","ja")</f>
        <v/>
      </c>
      <c r="G832" t="inlineStr">
        <is>
          <t>in neuester Auswertung von Steffen nicht mehr vorhanden</t>
        </is>
      </c>
    </row>
    <row r="833">
      <c r="A833" t="inlineStr">
        <is>
          <t>/SAST/US_USER_ACTIV</t>
        </is>
      </c>
      <c r="B833" t="inlineStr">
        <is>
          <t>Transaktionsübersicht Benutzer</t>
        </is>
      </c>
      <c r="C833" t="inlineStr">
        <is>
          <t>BC</t>
        </is>
      </c>
      <c r="D833" s="5" t="n">
        <v>4854</v>
      </c>
      <c r="E833" t="inlineStr">
        <is>
          <t>DIALOG</t>
        </is>
      </c>
      <c r="F833">
        <f>IF(ISERROR(VLOOKUP(Transaktionen[[#This Row],[Transaktionen]],BTT[Verwendete Transaktion (Pflichtauswahl)],1,FALSE)),"nein","ja")</f>
        <v/>
      </c>
    </row>
    <row r="834">
      <c r="A834" t="inlineStr">
        <is>
          <t>/SAST/USER_CRIT_AUTH</t>
        </is>
      </c>
      <c r="B834" t="inlineStr">
        <is>
          <t>Krit. Berecht.kombinationen</t>
        </is>
      </c>
      <c r="C834" t="inlineStr">
        <is>
          <t>BC</t>
        </is>
      </c>
      <c r="D834" s="5" t="n">
        <v>2481</v>
      </c>
      <c r="E834" t="inlineStr">
        <is>
          <t>DIALOG</t>
        </is>
      </c>
      <c r="F834">
        <f>IF(ISERROR(VLOOKUP(Transaktionen[[#This Row],[Transaktionen]],BTT[Verwendete Transaktion (Pflichtauswahl)],1,FALSE)),"nein","ja")</f>
        <v/>
      </c>
    </row>
    <row r="835">
      <c r="A835" t="inlineStr">
        <is>
          <t>/SAST/USER_EXITS</t>
        </is>
      </c>
      <c r="B835" t="inlineStr">
        <is>
          <t>User Exits</t>
        </is>
      </c>
      <c r="C835" t="inlineStr">
        <is>
          <t>BC</t>
        </is>
      </c>
      <c r="D835" s="5" t="n">
        <v>12</v>
      </c>
      <c r="E835" t="inlineStr">
        <is>
          <t>DIALOG</t>
        </is>
      </c>
      <c r="F835">
        <f>IF(ISERROR(VLOOKUP(Transaktionen[[#This Row],[Transaktionen]],BTT[Verwendete Transaktion (Pflichtauswahl)],1,FALSE)),"nein","ja")</f>
        <v/>
      </c>
    </row>
    <row r="836">
      <c r="A836" t="inlineStr">
        <is>
          <t>/SAST/USER_INACTIVE</t>
        </is>
      </c>
      <c r="B836" t="inlineStr">
        <is>
          <t>Inaktive Benutzer</t>
        </is>
      </c>
      <c r="C836" t="inlineStr">
        <is>
          <t>BC</t>
        </is>
      </c>
      <c r="D836" s="5" t="n">
        <v>473</v>
      </c>
      <c r="E836" t="inlineStr">
        <is>
          <t>DIALOG</t>
        </is>
      </c>
      <c r="F836">
        <f>IF(ISERROR(VLOOKUP(Transaktionen[[#This Row],[Transaktionen]],BTT[Verwendete Transaktion (Pflichtauswahl)],1,FALSE)),"nein","ja")</f>
        <v/>
      </c>
    </row>
    <row r="837">
      <c r="A837" t="inlineStr">
        <is>
          <t>/SAST/USER_MASTER</t>
        </is>
      </c>
      <c r="B837" t="inlineStr">
        <is>
          <t>Prüfung Benutzerstamm</t>
        </is>
      </c>
      <c r="C837" t="inlineStr">
        <is>
          <t>BC</t>
        </is>
      </c>
      <c r="D837" s="5" t="n">
        <v>9322</v>
      </c>
      <c r="E837" t="inlineStr">
        <is>
          <t>DIALOG</t>
        </is>
      </c>
      <c r="F837">
        <f>IF(ISERROR(VLOOKUP(Transaktionen[[#This Row],[Transaktionen]],BTT[Verwendete Transaktion (Pflichtauswahl)],1,FALSE)),"nein","ja")</f>
        <v/>
      </c>
    </row>
    <row r="838">
      <c r="A838" t="inlineStr">
        <is>
          <t>/SAST/USERNOLOCK</t>
        </is>
      </c>
      <c r="B838" t="inlineStr">
        <is>
          <t>Pflege Benutzer: nie sperren</t>
        </is>
      </c>
      <c r="C838" t="inlineStr">
        <is>
          <t>BC</t>
        </is>
      </c>
      <c r="D838" s="5" t="n">
        <v>12</v>
      </c>
      <c r="E838" t="inlineStr"/>
      <c r="F838">
        <f>IF(ISERROR(VLOOKUP(Transaktionen[[#This Row],[Transaktionen]],BTT[Verwendete Transaktion (Pflichtauswahl)],1,FALSE)),"nein","ja")</f>
        <v/>
      </c>
    </row>
    <row r="839">
      <c r="A839" t="inlineStr">
        <is>
          <t>/SAST/USERS_AGR_PROF</t>
        </is>
      </c>
      <c r="B839" t="inlineStr">
        <is>
          <t>Benutzer mit Rollenänderungen</t>
        </is>
      </c>
      <c r="C839" t="inlineStr">
        <is>
          <t>BC</t>
        </is>
      </c>
      <c r="D839" s="5" t="n">
        <v>217</v>
      </c>
      <c r="E839" t="inlineStr">
        <is>
          <t>DIALOG</t>
        </is>
      </c>
      <c r="F839">
        <f>IF(ISERROR(VLOOKUP(Transaktionen[[#This Row],[Transaktionen]],BTT[Verwendete Transaktion (Pflichtauswahl)],1,FALSE)),"nein","ja")</f>
        <v/>
      </c>
    </row>
    <row r="840">
      <c r="A840" t="inlineStr">
        <is>
          <t>/SAST/USR40</t>
        </is>
      </c>
      <c r="B840" t="inlineStr">
        <is>
          <t>Übersicht verbotene Kennwörter USR40</t>
        </is>
      </c>
      <c r="C840" t="inlineStr">
        <is>
          <t>BC</t>
        </is>
      </c>
      <c r="D840" s="5" t="n">
        <v>66</v>
      </c>
      <c r="E840" t="inlineStr">
        <is>
          <t>DIALOG</t>
        </is>
      </c>
      <c r="F840">
        <f>IF(ISERROR(VLOOKUP(Transaktionen[[#This Row],[Transaktionen]],BTT[Verwendete Transaktion (Pflichtauswahl)],1,FALSE)),"nein","ja")</f>
        <v/>
      </c>
    </row>
    <row r="841">
      <c r="A841" t="inlineStr">
        <is>
          <t>/SAST/WF_AIT_REQUEST</t>
        </is>
      </c>
      <c r="B841" t="inlineStr">
        <is>
          <t>Meine Anträge (Status IT)</t>
        </is>
      </c>
      <c r="C841" t="inlineStr">
        <is>
          <t>BC</t>
        </is>
      </c>
      <c r="D841" s="5" t="inlineStr"/>
      <c r="E841" t="inlineStr"/>
      <c r="F841">
        <f>IF(ISERROR(VLOOKUP(Transaktionen[[#This Row],[Transaktionen]],BTT[Verwendete Transaktion (Pflichtauswahl)],1,FALSE)),"nein","ja")</f>
        <v/>
      </c>
      <c r="G841" t="inlineStr">
        <is>
          <t>in neuester Auswertung von Steffen nicht mehr vorhanden</t>
        </is>
      </c>
    </row>
    <row r="842">
      <c r="A842" t="inlineStr">
        <is>
          <t>/SAST/WF_ALL_APPRVAL</t>
        </is>
      </c>
      <c r="B842" t="inlineStr">
        <is>
          <t>Anzeige Alle Antragsgenehmigungen</t>
        </is>
      </c>
      <c r="C842" t="inlineStr">
        <is>
          <t>BC</t>
        </is>
      </c>
      <c r="D842" s="5" t="inlineStr"/>
      <c r="E842" t="inlineStr"/>
      <c r="F842">
        <f>IF(ISERROR(VLOOKUP(Transaktionen[[#This Row],[Transaktionen]],BTT[Verwendete Transaktion (Pflichtauswahl)],1,FALSE)),"nein","ja")</f>
        <v/>
      </c>
      <c r="G842" t="inlineStr">
        <is>
          <t>in neuester Auswertung von Steffen nicht mehr vorhanden</t>
        </is>
      </c>
    </row>
    <row r="843">
      <c r="A843" t="inlineStr">
        <is>
          <t>/SAST/WF_ALL_OPENAPP</t>
        </is>
      </c>
      <c r="B843" t="inlineStr">
        <is>
          <t>Anzeige Alle Offenen Anträge</t>
        </is>
      </c>
      <c r="C843" t="inlineStr">
        <is>
          <t>BC</t>
        </is>
      </c>
      <c r="D843" s="5" t="n">
        <v>108</v>
      </c>
      <c r="E843" t="inlineStr"/>
      <c r="F843">
        <f>IF(ISERROR(VLOOKUP(Transaktionen[[#This Row],[Transaktionen]],BTT[Verwendete Transaktion (Pflichtauswahl)],1,FALSE)),"nein","ja")</f>
        <v/>
      </c>
    </row>
    <row r="844">
      <c r="A844" t="inlineStr">
        <is>
          <t>/SAST/WF_ALL_REQLINK</t>
        </is>
      </c>
      <c r="B844" t="inlineStr">
        <is>
          <t>Anzeige Alle Antragsverknüpfungen</t>
        </is>
      </c>
      <c r="C844" t="inlineStr">
        <is>
          <t>BC</t>
        </is>
      </c>
      <c r="D844" s="5" t="inlineStr"/>
      <c r="E844" t="inlineStr"/>
      <c r="F844">
        <f>IF(ISERROR(VLOOKUP(Transaktionen[[#This Row],[Transaktionen]],BTT[Verwendete Transaktion (Pflichtauswahl)],1,FALSE)),"nein","ja")</f>
        <v/>
      </c>
      <c r="G844" t="inlineStr">
        <is>
          <t>in neuester Auswertung von Steffen nicht mehr vorhanden</t>
        </is>
      </c>
    </row>
    <row r="845">
      <c r="A845" t="inlineStr">
        <is>
          <t>/SAST/WF_ALL_REQUEST</t>
        </is>
      </c>
      <c r="B845" t="inlineStr">
        <is>
          <t>Anzeige Alle Anträge</t>
        </is>
      </c>
      <c r="C845" t="inlineStr">
        <is>
          <t>BC</t>
        </is>
      </c>
      <c r="D845" s="5" t="inlineStr"/>
      <c r="E845" t="inlineStr"/>
      <c r="F845">
        <f>IF(ISERROR(VLOOKUP(Transaktionen[[#This Row],[Transaktionen]],BTT[Verwendete Transaktion (Pflichtauswahl)],1,FALSE)),"nein","ja")</f>
        <v/>
      </c>
      <c r="G845" t="inlineStr">
        <is>
          <t>in neuester Auswertung von Steffen nicht mehr vorhanden</t>
        </is>
      </c>
    </row>
    <row r="846">
      <c r="A846" t="inlineStr">
        <is>
          <t>/SAST/WF_ANTRAG_ADM</t>
        </is>
      </c>
      <c r="B846" t="inlineStr">
        <is>
          <t>Antrag bearbeiten</t>
        </is>
      </c>
      <c r="C846" t="inlineStr">
        <is>
          <t>BC</t>
        </is>
      </c>
      <c r="D846" s="5" t="inlineStr"/>
      <c r="E846" t="inlineStr"/>
      <c r="F846">
        <f>IF(ISERROR(VLOOKUP(Transaktionen[[#This Row],[Transaktionen]],BTT[Verwendete Transaktion (Pflichtauswahl)],1,FALSE)),"nein","ja")</f>
        <v/>
      </c>
      <c r="G846" t="inlineStr">
        <is>
          <t>in neuester Auswertung von Steffen nicht mehr vorhanden</t>
        </is>
      </c>
    </row>
    <row r="847">
      <c r="A847" t="inlineStr">
        <is>
          <t>/SAST/WF_ANTRAG_DO</t>
        </is>
      </c>
      <c r="B847" t="inlineStr">
        <is>
          <t>Umsetzen Antrag</t>
        </is>
      </c>
      <c r="C847" t="inlineStr">
        <is>
          <t>BC</t>
        </is>
      </c>
      <c r="D847" s="5" t="inlineStr"/>
      <c r="E847" t="inlineStr"/>
      <c r="F847">
        <f>IF(ISERROR(VLOOKUP(Transaktionen[[#This Row],[Transaktionen]],BTT[Verwendete Transaktion (Pflichtauswahl)],1,FALSE)),"nein","ja")</f>
        <v/>
      </c>
      <c r="G847" t="inlineStr">
        <is>
          <t>in neuester Auswertung von Steffen nicht mehr vorhanden</t>
        </is>
      </c>
    </row>
    <row r="848">
      <c r="A848" t="inlineStr">
        <is>
          <t>/SAST/WF_ANTRAG_GEN</t>
        </is>
      </c>
      <c r="B848" t="inlineStr">
        <is>
          <t>Genehmigen Antrag</t>
        </is>
      </c>
      <c r="C848" t="inlineStr">
        <is>
          <t>BC</t>
        </is>
      </c>
      <c r="D848" s="5" t="inlineStr"/>
      <c r="E848" t="inlineStr"/>
      <c r="F848">
        <f>IF(ISERROR(VLOOKUP(Transaktionen[[#This Row],[Transaktionen]],BTT[Verwendete Transaktion (Pflichtauswahl)],1,FALSE)),"nein","ja")</f>
        <v/>
      </c>
      <c r="G848" t="inlineStr">
        <is>
          <t>in neuester Auswertung von Steffen nicht mehr vorhanden</t>
        </is>
      </c>
    </row>
    <row r="849">
      <c r="A849" t="inlineStr">
        <is>
          <t>/SAST/WF_ANTRAG_MOD</t>
        </is>
      </c>
      <c r="B849" t="inlineStr">
        <is>
          <t>Modifizieren Antrag</t>
        </is>
      </c>
      <c r="C849" t="inlineStr">
        <is>
          <t>BC</t>
        </is>
      </c>
      <c r="D849" s="5" t="n">
        <v>18</v>
      </c>
      <c r="E849" t="inlineStr"/>
      <c r="F849">
        <f>IF(ISERROR(VLOOKUP(Transaktionen[[#This Row],[Transaktionen]],BTT[Verwendete Transaktion (Pflichtauswahl)],1,FALSE)),"nein","ja")</f>
        <v/>
      </c>
    </row>
    <row r="850">
      <c r="A850" t="inlineStr">
        <is>
          <t>/SAST/WF_ANTRAG_NEU</t>
        </is>
      </c>
      <c r="B850" t="inlineStr">
        <is>
          <t>Erstellen Antrag</t>
        </is>
      </c>
      <c r="C850" t="inlineStr">
        <is>
          <t>BC</t>
        </is>
      </c>
      <c r="D850" s="5" t="inlineStr"/>
      <c r="E850" t="inlineStr"/>
      <c r="F850">
        <f>IF(ISERROR(VLOOKUP(Transaktionen[[#This Row],[Transaktionen]],BTT[Verwendete Transaktion (Pflichtauswahl)],1,FALSE)),"nein","ja")</f>
        <v/>
      </c>
      <c r="G850" t="inlineStr">
        <is>
          <t>in neuester Auswertung von Steffen nicht mehr vorhanden</t>
        </is>
      </c>
    </row>
    <row r="851">
      <c r="A851" t="inlineStr">
        <is>
          <t>/SAST/WF_ANTRG_ADM_O</t>
        </is>
      </c>
      <c r="B851" t="inlineStr">
        <is>
          <t>Eigenen Antrag bearbeiten</t>
        </is>
      </c>
      <c r="C851" t="inlineStr">
        <is>
          <t>BC</t>
        </is>
      </c>
      <c r="D851" s="5" t="inlineStr"/>
      <c r="E851" t="inlineStr"/>
      <c r="F851">
        <f>IF(ISERROR(VLOOKUP(Transaktionen[[#This Row],[Transaktionen]],BTT[Verwendete Transaktion (Pflichtauswahl)],1,FALSE)),"nein","ja")</f>
        <v/>
      </c>
      <c r="G851" t="inlineStr">
        <is>
          <t>in neuester Auswertung von Steffen nicht mehr vorhanden</t>
        </is>
      </c>
    </row>
    <row r="852">
      <c r="A852" t="inlineStr">
        <is>
          <t>/SAST/WF_CONFIG</t>
        </is>
      </c>
      <c r="B852" t="inlineStr">
        <is>
          <t>SAST UAM: Startmenü (Konfig.)</t>
        </is>
      </c>
      <c r="C852" t="inlineStr">
        <is>
          <t>BC</t>
        </is>
      </c>
      <c r="D852" s="5" t="n">
        <v>26</v>
      </c>
      <c r="E852" t="inlineStr">
        <is>
          <t>DIALOG</t>
        </is>
      </c>
      <c r="F852">
        <f>IF(ISERROR(VLOOKUP(Transaktionen[[#This Row],[Transaktionen]],BTT[Verwendete Transaktion (Pflichtauswahl)],1,FALSE)),"nein","ja")</f>
        <v/>
      </c>
    </row>
    <row r="853">
      <c r="A853" t="inlineStr">
        <is>
          <t>/SAST/WF_EMAIL</t>
        </is>
      </c>
      <c r="B853" t="inlineStr">
        <is>
          <t>Pflege E-Mail Textbausteine</t>
        </is>
      </c>
      <c r="C853" t="inlineStr">
        <is>
          <t>BC</t>
        </is>
      </c>
      <c r="D853" s="5" t="inlineStr"/>
      <c r="E853" t="inlineStr"/>
      <c r="F853">
        <f>IF(ISERROR(VLOOKUP(Transaktionen[[#This Row],[Transaktionen]],BTT[Verwendete Transaktion (Pflichtauswahl)],1,FALSE)),"nein","ja")</f>
        <v/>
      </c>
      <c r="G853" t="inlineStr">
        <is>
          <t>in neuester Auswertung von Steffen nicht mehr vorhanden</t>
        </is>
      </c>
    </row>
    <row r="854">
      <c r="A854" t="inlineStr">
        <is>
          <t>/SAST/WF_GROUP</t>
        </is>
      </c>
      <c r="B854" t="inlineStr">
        <is>
          <t>Pflege WF Bearbeiter-Gruppen</t>
        </is>
      </c>
      <c r="C854" t="inlineStr">
        <is>
          <t>BC</t>
        </is>
      </c>
      <c r="D854" s="5" t="inlineStr"/>
      <c r="E854" t="inlineStr"/>
      <c r="F854">
        <f>IF(ISERROR(VLOOKUP(Transaktionen[[#This Row],[Transaktionen]],BTT[Verwendete Transaktion (Pflichtauswahl)],1,FALSE)),"nein","ja")</f>
        <v/>
      </c>
      <c r="G854" t="inlineStr">
        <is>
          <t>in neuester Auswertung von Steffen nicht mehr vorhanden</t>
        </is>
      </c>
    </row>
    <row r="855">
      <c r="A855" t="inlineStr">
        <is>
          <t>/SAST/WF_GROUP_DIS</t>
        </is>
      </c>
      <c r="B855" t="inlineStr">
        <is>
          <t>Anzeige WF Bearbeiter-Gruppen</t>
        </is>
      </c>
      <c r="C855" t="inlineStr">
        <is>
          <t>BC</t>
        </is>
      </c>
      <c r="D855" s="5" t="inlineStr"/>
      <c r="E855" t="inlineStr"/>
      <c r="F855">
        <f>IF(ISERROR(VLOOKUP(Transaktionen[[#This Row],[Transaktionen]],BTT[Verwendete Transaktion (Pflichtauswahl)],1,FALSE)),"nein","ja")</f>
        <v/>
      </c>
      <c r="G855" t="inlineStr">
        <is>
          <t>in neuester Auswertung von Steffen nicht mehr vorhanden</t>
        </is>
      </c>
    </row>
    <row r="856">
      <c r="A856" t="inlineStr">
        <is>
          <t>/SAST/WF_LICENSE</t>
        </is>
      </c>
      <c r="B856" t="inlineStr">
        <is>
          <t>Pflege Lizenzbestand</t>
        </is>
      </c>
      <c r="C856" t="inlineStr">
        <is>
          <t>BC</t>
        </is>
      </c>
      <c r="D856" s="5" t="inlineStr"/>
      <c r="E856" t="inlineStr"/>
      <c r="F856">
        <f>IF(ISERROR(VLOOKUP(Transaktionen[[#This Row],[Transaktionen]],BTT[Verwendete Transaktion (Pflichtauswahl)],1,FALSE)),"nein","ja")</f>
        <v/>
      </c>
      <c r="G856" t="inlineStr">
        <is>
          <t>in neuester Auswertung von Steffen nicht mehr vorhanden</t>
        </is>
      </c>
    </row>
    <row r="857">
      <c r="A857" t="inlineStr">
        <is>
          <t>/SAST/WF_LIST_ZBV</t>
        </is>
      </c>
      <c r="B857" t="inlineStr">
        <is>
          <t>Übersicht UAM Infosystem</t>
        </is>
      </c>
      <c r="C857" t="inlineStr">
        <is>
          <t>BC</t>
        </is>
      </c>
      <c r="D857" s="5" t="inlineStr"/>
      <c r="E857" t="inlineStr"/>
      <c r="F857">
        <f>IF(ISERROR(VLOOKUP(Transaktionen[[#This Row],[Transaktionen]],BTT[Verwendete Transaktion (Pflichtauswahl)],1,FALSE)),"nein","ja")</f>
        <v/>
      </c>
      <c r="G857" t="inlineStr">
        <is>
          <t>in neuester Auswertung von Steffen nicht mehr vorhanden</t>
        </is>
      </c>
    </row>
    <row r="858">
      <c r="A858" t="inlineStr">
        <is>
          <t>/SAST/WF_LIST_ZBVADM</t>
        </is>
      </c>
      <c r="B858" t="inlineStr">
        <is>
          <t>Übersicht UAM Infosystem</t>
        </is>
      </c>
      <c r="C858" t="inlineStr">
        <is>
          <t>BC</t>
        </is>
      </c>
      <c r="D858" s="5" t="n">
        <v>16578</v>
      </c>
      <c r="E858" t="inlineStr"/>
      <c r="F858">
        <f>IF(ISERROR(VLOOKUP(Transaktionen[[#This Row],[Transaktionen]],BTT[Verwendete Transaktion (Pflichtauswahl)],1,FALSE)),"nein","ja")</f>
        <v/>
      </c>
    </row>
    <row r="859">
      <c r="A859" t="inlineStr">
        <is>
          <t>/SAST/WF_LOAD_CONFIG</t>
        </is>
      </c>
      <c r="B859" t="inlineStr">
        <is>
          <t>Up-/Download Konfiguration</t>
        </is>
      </c>
      <c r="C859" t="inlineStr">
        <is>
          <t>BC</t>
        </is>
      </c>
      <c r="D859" s="5" t="inlineStr"/>
      <c r="E859" t="inlineStr"/>
      <c r="F859">
        <f>IF(ISERROR(VLOOKUP(Transaktionen[[#This Row],[Transaktionen]],BTT[Verwendete Transaktion (Pflichtauswahl)],1,FALSE)),"nein","ja")</f>
        <v/>
      </c>
      <c r="G859" t="inlineStr">
        <is>
          <t>in neuester Auswertung von Steffen nicht mehr vorhanden</t>
        </is>
      </c>
    </row>
    <row r="860">
      <c r="A860" t="inlineStr">
        <is>
          <t>/SAST/WF_MASS_ROLES</t>
        </is>
      </c>
      <c r="B860" t="inlineStr">
        <is>
          <t>Massenantrag Rollen</t>
        </is>
      </c>
      <c r="C860" t="inlineStr">
        <is>
          <t>BC</t>
        </is>
      </c>
      <c r="D860" s="5" t="inlineStr"/>
      <c r="E860" t="inlineStr"/>
      <c r="F860">
        <f>IF(ISERROR(VLOOKUP(Transaktionen[[#This Row],[Transaktionen]],BTT[Verwendete Transaktion (Pflichtauswahl)],1,FALSE)),"nein","ja")</f>
        <v/>
      </c>
      <c r="G860" t="inlineStr">
        <is>
          <t>in neuester Auswertung von Steffen nicht mehr vorhanden</t>
        </is>
      </c>
    </row>
    <row r="861">
      <c r="A861" t="inlineStr">
        <is>
          <t>/SAST/WF_MASS_U01</t>
        </is>
      </c>
      <c r="B861" t="inlineStr">
        <is>
          <t>Massenantrag Benutzeranlage U01</t>
        </is>
      </c>
      <c r="C861" t="inlineStr">
        <is>
          <t>BC</t>
        </is>
      </c>
      <c r="D861" s="5" t="inlineStr"/>
      <c r="E861" t="inlineStr"/>
      <c r="F861">
        <f>IF(ISERROR(VLOOKUP(Transaktionen[[#This Row],[Transaktionen]],BTT[Verwendete Transaktion (Pflichtauswahl)],1,FALSE)),"nein","ja")</f>
        <v/>
      </c>
      <c r="G861" t="inlineStr">
        <is>
          <t>in neuester Auswertung von Steffen nicht mehr vorhanden</t>
        </is>
      </c>
    </row>
    <row r="862">
      <c r="A862" t="inlineStr">
        <is>
          <t>/SAST/WF_MASS_U04</t>
        </is>
      </c>
      <c r="B862" t="inlineStr">
        <is>
          <t>Massenantrag Benutzeränderung U04</t>
        </is>
      </c>
      <c r="C862" t="inlineStr">
        <is>
          <t>BC</t>
        </is>
      </c>
      <c r="D862" s="5" t="inlineStr"/>
      <c r="E862" t="inlineStr"/>
      <c r="F862">
        <f>IF(ISERROR(VLOOKUP(Transaktionen[[#This Row],[Transaktionen]],BTT[Verwendete Transaktion (Pflichtauswahl)],1,FALSE)),"nein","ja")</f>
        <v/>
      </c>
      <c r="G862" t="inlineStr">
        <is>
          <t>in neuester Auswertung von Steffen nicht mehr vorhanden</t>
        </is>
      </c>
    </row>
    <row r="863">
      <c r="A863" t="inlineStr">
        <is>
          <t>/SAST/WF_MASS_USER</t>
        </is>
      </c>
      <c r="B863" t="inlineStr">
        <is>
          <t>Massenantrag Benutzer</t>
        </is>
      </c>
      <c r="C863" t="inlineStr">
        <is>
          <t>BC</t>
        </is>
      </c>
      <c r="D863" s="5" t="inlineStr"/>
      <c r="E863" t="inlineStr"/>
      <c r="F863">
        <f>IF(ISERROR(VLOOKUP(Transaktionen[[#This Row],[Transaktionen]],BTT[Verwendete Transaktion (Pflichtauswahl)],1,FALSE)),"nein","ja")</f>
        <v/>
      </c>
      <c r="G863" t="inlineStr">
        <is>
          <t>in neuester Auswertung von Steffen nicht mehr vorhanden</t>
        </is>
      </c>
    </row>
    <row r="864">
      <c r="A864" t="inlineStr">
        <is>
          <t>/SAST/WF_OIT_REQUEST</t>
        </is>
      </c>
      <c r="B864" t="inlineStr">
        <is>
          <t>Meine Anträge (Status IT)</t>
        </is>
      </c>
      <c r="C864" t="inlineStr">
        <is>
          <t>BC</t>
        </is>
      </c>
      <c r="D864" s="5" t="inlineStr"/>
      <c r="E864" t="inlineStr"/>
      <c r="F864">
        <f>IF(ISERROR(VLOOKUP(Transaktionen[[#This Row],[Transaktionen]],BTT[Verwendete Transaktion (Pflichtauswahl)],1,FALSE)),"nein","ja")</f>
        <v/>
      </c>
      <c r="G864" t="inlineStr">
        <is>
          <t>in neuester Auswertung von Steffen nicht mehr vorhanden</t>
        </is>
      </c>
    </row>
    <row r="865">
      <c r="A865" t="inlineStr">
        <is>
          <t>/SAST/WF_OPENAPPRVAL</t>
        </is>
      </c>
      <c r="B865" t="inlineStr">
        <is>
          <t>Offen durch mich zu genehmigen</t>
        </is>
      </c>
      <c r="C865" t="inlineStr">
        <is>
          <t>BC</t>
        </is>
      </c>
      <c r="D865" s="5" t="n">
        <v>27</v>
      </c>
      <c r="E865" t="inlineStr"/>
      <c r="F865">
        <f>IF(ISERROR(VLOOKUP(Transaktionen[[#This Row],[Transaktionen]],BTT[Verwendete Transaktion (Pflichtauswahl)],1,FALSE)),"nein","ja")</f>
        <v/>
      </c>
    </row>
    <row r="866">
      <c r="A866" t="inlineStr">
        <is>
          <t>/SAST/WF_OPENREQUEST</t>
        </is>
      </c>
      <c r="B866" t="inlineStr">
        <is>
          <t>Offene Anträge z. Genehmigung</t>
        </is>
      </c>
      <c r="C866" t="inlineStr">
        <is>
          <t>BC</t>
        </is>
      </c>
      <c r="D866" s="5" t="inlineStr"/>
      <c r="E866" t="inlineStr"/>
      <c r="F866">
        <f>IF(ISERROR(VLOOKUP(Transaktionen[[#This Row],[Transaktionen]],BTT[Verwendete Transaktion (Pflichtauswahl)],1,FALSE)),"nein","ja")</f>
        <v/>
      </c>
      <c r="G866" t="inlineStr">
        <is>
          <t>in neuester Auswertung von Steffen nicht mehr vorhanden</t>
        </is>
      </c>
    </row>
    <row r="867">
      <c r="A867" t="inlineStr">
        <is>
          <t>/SAST/WF_ORG</t>
        </is>
      </c>
      <c r="B867" t="inlineStr">
        <is>
          <t>Pflege OrganisationsID</t>
        </is>
      </c>
      <c r="C867" t="inlineStr">
        <is>
          <t>BC</t>
        </is>
      </c>
      <c r="D867" s="5" t="inlineStr"/>
      <c r="E867" t="inlineStr"/>
      <c r="F867">
        <f>IF(ISERROR(VLOOKUP(Transaktionen[[#This Row],[Transaktionen]],BTT[Verwendete Transaktion (Pflichtauswahl)],1,FALSE)),"nein","ja")</f>
        <v/>
      </c>
      <c r="G867" t="inlineStr">
        <is>
          <t>in neuester Auswertung von Steffen nicht mehr vorhanden</t>
        </is>
      </c>
    </row>
    <row r="868">
      <c r="A868" t="inlineStr">
        <is>
          <t>/SAST/WF_ORG_DIS</t>
        </is>
      </c>
      <c r="B868" t="inlineStr">
        <is>
          <t>Anzeige OrganisationsID</t>
        </is>
      </c>
      <c r="C868" t="inlineStr">
        <is>
          <t>BC</t>
        </is>
      </c>
      <c r="D868" s="5" t="inlineStr"/>
      <c r="E868" t="inlineStr"/>
      <c r="F868">
        <f>IF(ISERROR(VLOOKUP(Transaktionen[[#This Row],[Transaktionen]],BTT[Verwendete Transaktion (Pflichtauswahl)],1,FALSE)),"nein","ja")</f>
        <v/>
      </c>
      <c r="G868" t="inlineStr">
        <is>
          <t>in neuester Auswertung von Steffen nicht mehr vorhanden</t>
        </is>
      </c>
    </row>
    <row r="869">
      <c r="A869" t="inlineStr">
        <is>
          <t>/SAST/WF_ORG_ROLE</t>
        </is>
      </c>
      <c r="B869" t="inlineStr">
        <is>
          <t>Pflege Org. Zuordnung Rollen</t>
        </is>
      </c>
      <c r="C869" t="inlineStr">
        <is>
          <t>BC</t>
        </is>
      </c>
      <c r="D869" s="5" t="inlineStr"/>
      <c r="E869" t="inlineStr"/>
      <c r="F869">
        <f>IF(ISERROR(VLOOKUP(Transaktionen[[#This Row],[Transaktionen]],BTT[Verwendete Transaktion (Pflichtauswahl)],1,FALSE)),"nein","ja")</f>
        <v/>
      </c>
      <c r="G869" t="inlineStr">
        <is>
          <t>in neuester Auswertung von Steffen nicht mehr vorhanden</t>
        </is>
      </c>
    </row>
    <row r="870">
      <c r="A870" t="inlineStr">
        <is>
          <t>/SAST/WF_OWN_REQUEST</t>
        </is>
      </c>
      <c r="B870" t="inlineStr">
        <is>
          <t>Meine Anträge</t>
        </is>
      </c>
      <c r="C870" t="inlineStr">
        <is>
          <t>BC</t>
        </is>
      </c>
      <c r="D870" s="5" t="inlineStr"/>
      <c r="E870" t="inlineStr"/>
      <c r="F870">
        <f>IF(ISERROR(VLOOKUP(Transaktionen[[#This Row],[Transaktionen]],BTT[Verwendete Transaktion (Pflichtauswahl)],1,FALSE)),"nein","ja")</f>
        <v/>
      </c>
      <c r="G870" t="inlineStr">
        <is>
          <t>in neuester Auswertung von Steffen nicht mehr vorhanden</t>
        </is>
      </c>
    </row>
    <row r="871">
      <c r="A871" t="inlineStr">
        <is>
          <t>/SAST/WF_PCODE_A</t>
        </is>
      </c>
      <c r="B871" t="inlineStr">
        <is>
          <t>Pflege Prozesscode Zustimmung</t>
        </is>
      </c>
      <c r="C871" t="inlineStr">
        <is>
          <t>BC</t>
        </is>
      </c>
      <c r="D871" s="5" t="inlineStr"/>
      <c r="E871" t="inlineStr"/>
      <c r="F871">
        <f>IF(ISERROR(VLOOKUP(Transaktionen[[#This Row],[Transaktionen]],BTT[Verwendete Transaktion (Pflichtauswahl)],1,FALSE)),"nein","ja")</f>
        <v/>
      </c>
      <c r="G871" t="inlineStr">
        <is>
          <t>in neuester Auswertung von Steffen nicht mehr vorhanden</t>
        </is>
      </c>
    </row>
    <row r="872">
      <c r="A872" t="inlineStr">
        <is>
          <t>/SAST/WF_PWRESET</t>
        </is>
      </c>
      <c r="B872" t="inlineStr">
        <is>
          <t>Pflege PSS Syst/Mandanten</t>
        </is>
      </c>
      <c r="C872" t="inlineStr">
        <is>
          <t>BC</t>
        </is>
      </c>
      <c r="D872" s="5" t="inlineStr"/>
      <c r="E872" t="inlineStr"/>
      <c r="F872">
        <f>IF(ISERROR(VLOOKUP(Transaktionen[[#This Row],[Transaktionen]],BTT[Verwendete Transaktion (Pflichtauswahl)],1,FALSE)),"nein","ja")</f>
        <v/>
      </c>
      <c r="G872" t="inlineStr">
        <is>
          <t>in neuester Auswertung von Steffen nicht mehr vorhanden</t>
        </is>
      </c>
    </row>
    <row r="873">
      <c r="A873" t="inlineStr">
        <is>
          <t>/SAST/WF_PWRESET_CUS</t>
        </is>
      </c>
      <c r="B873" t="inlineStr">
        <is>
          <t>PW SelfService Customizing</t>
        </is>
      </c>
      <c r="C873" t="inlineStr">
        <is>
          <t>BC</t>
        </is>
      </c>
      <c r="D873" s="5" t="inlineStr"/>
      <c r="E873" t="inlineStr"/>
      <c r="F873">
        <f>IF(ISERROR(VLOOKUP(Transaktionen[[#This Row],[Transaktionen]],BTT[Verwendete Transaktion (Pflichtauswahl)],1,FALSE)),"nein","ja")</f>
        <v/>
      </c>
      <c r="G873" t="inlineStr">
        <is>
          <t>in neuester Auswertung von Steffen nicht mehr vorhanden</t>
        </is>
      </c>
    </row>
    <row r="874">
      <c r="A874" t="inlineStr">
        <is>
          <t>/SAST/WF_PWRSLOG</t>
        </is>
      </c>
      <c r="B874" t="inlineStr">
        <is>
          <t>Anzeige PW SelfService Log</t>
        </is>
      </c>
      <c r="C874" t="inlineStr">
        <is>
          <t>BC</t>
        </is>
      </c>
      <c r="D874" s="5" t="inlineStr"/>
      <c r="E874" t="inlineStr"/>
      <c r="F874">
        <f>IF(ISERROR(VLOOKUP(Transaktionen[[#This Row],[Transaktionen]],BTT[Verwendete Transaktion (Pflichtauswahl)],1,FALSE)),"nein","ja")</f>
        <v/>
      </c>
      <c r="G874" t="inlineStr">
        <is>
          <t>in neuester Auswertung von Steffen nicht mehr vorhanden</t>
        </is>
      </c>
    </row>
    <row r="875">
      <c r="A875" t="inlineStr">
        <is>
          <t>/SAST/WF_START</t>
        </is>
      </c>
      <c r="B875" t="inlineStr">
        <is>
          <t>SAST UAM: Startmenü</t>
        </is>
      </c>
      <c r="C875" t="inlineStr">
        <is>
          <t>BC</t>
        </is>
      </c>
      <c r="D875" s="5" t="n">
        <v>34</v>
      </c>
      <c r="E875" t="inlineStr">
        <is>
          <t>DIALOG</t>
        </is>
      </c>
      <c r="F875">
        <f>IF(ISERROR(VLOOKUP(Transaktionen[[#This Row],[Transaktionen]],BTT[Verwendete Transaktion (Pflichtauswahl)],1,FALSE)),"nein","ja")</f>
        <v/>
      </c>
    </row>
    <row r="876">
      <c r="A876" t="inlineStr">
        <is>
          <t>/SAST/WF_UPDATE_ZBV</t>
        </is>
      </c>
      <c r="B876" t="inlineStr">
        <is>
          <t>Aktualisierung Benutzer DB</t>
        </is>
      </c>
      <c r="C876" t="inlineStr">
        <is>
          <t>BC</t>
        </is>
      </c>
      <c r="D876" s="5" t="n">
        <v>348</v>
      </c>
      <c r="E876" t="inlineStr"/>
      <c r="F876">
        <f>IF(ISERROR(VLOOKUP(Transaktionen[[#This Row],[Transaktionen]],BTT[Verwendete Transaktion (Pflichtauswahl)],1,FALSE)),"nein","ja")</f>
        <v/>
      </c>
    </row>
    <row r="877">
      <c r="A877" t="inlineStr">
        <is>
          <t>/SAST/WF_UPLOAD_ROLE</t>
        </is>
      </c>
      <c r="B877" t="inlineStr">
        <is>
          <t>Import Rollen</t>
        </is>
      </c>
      <c r="C877" t="inlineStr">
        <is>
          <t>BC</t>
        </is>
      </c>
      <c r="D877" s="5" t="inlineStr"/>
      <c r="E877" t="inlineStr"/>
      <c r="F877">
        <f>IF(ISERROR(VLOOKUP(Transaktionen[[#This Row],[Transaktionen]],BTT[Verwendete Transaktion (Pflichtauswahl)],1,FALSE)),"nein","ja")</f>
        <v/>
      </c>
      <c r="G877" t="inlineStr">
        <is>
          <t>in neuester Auswertung von Steffen nicht mehr vorhanden</t>
        </is>
      </c>
    </row>
    <row r="878">
      <c r="A878" t="inlineStr">
        <is>
          <t>/SAST/ZOBJECTS</t>
        </is>
      </c>
      <c r="B878" t="inlineStr">
        <is>
          <t>Liste Objekte Kundennamensraum</t>
        </is>
      </c>
      <c r="C878" t="inlineStr">
        <is>
          <t>BC</t>
        </is>
      </c>
      <c r="D878" s="5" t="n">
        <v>30</v>
      </c>
      <c r="E878" t="inlineStr">
        <is>
          <t>DIALOG</t>
        </is>
      </c>
      <c r="F878">
        <f>IF(ISERROR(VLOOKUP(Transaktionen[[#This Row],[Transaktionen]],BTT[Verwendete Transaktion (Pflichtauswahl)],1,FALSE)),"nein","ja")</f>
        <v/>
      </c>
    </row>
    <row r="879">
      <c r="A879" t="inlineStr">
        <is>
          <t>/SDF/SMON</t>
        </is>
      </c>
      <c r="B879" t="inlineStr">
        <is>
          <t>Snapshot-Monitor</t>
        </is>
      </c>
      <c r="C879" t="inlineStr">
        <is>
          <t>SV</t>
        </is>
      </c>
      <c r="D879" s="5" t="inlineStr"/>
      <c r="E879" t="inlineStr"/>
      <c r="F879">
        <f>IF(ISERROR(VLOOKUP(Transaktionen[[#This Row],[Transaktionen]],BTT[Verwendete Transaktion (Pflichtauswahl)],1,FALSE)),"nein","ja")</f>
        <v/>
      </c>
      <c r="G879" t="inlineStr">
        <is>
          <t>in neuester Auswertung von Steffen nicht mehr vorhanden</t>
        </is>
      </c>
    </row>
    <row r="880">
      <c r="A880" t="inlineStr">
        <is>
          <t>/SEEAG/CC_COUNTER</t>
        </is>
      </c>
      <c r="B880" t="inlineStr">
        <is>
          <t>/SEEAG/CC_COUNTER</t>
        </is>
      </c>
      <c r="C880" t="inlineStr">
        <is>
          <t>FI</t>
        </is>
      </c>
      <c r="D880" s="5" t="n">
        <v>122</v>
      </c>
      <c r="E880" t="inlineStr">
        <is>
          <t>DIALOG</t>
        </is>
      </c>
      <c r="F880">
        <f>IF(ISERROR(VLOOKUP(Transaktionen[[#This Row],[Transaktionen]],BTT[Verwendete Transaktion (Pflichtauswahl)],1,FALSE)),"nein","ja")</f>
        <v/>
      </c>
    </row>
    <row r="881">
      <c r="A881" t="inlineStr">
        <is>
          <t>/SEEAG/CC_LIC</t>
        </is>
      </c>
      <c r="B881" t="inlineStr">
        <is>
          <t>Lizenzmanager</t>
        </is>
      </c>
      <c r="C881" t="inlineStr">
        <is>
          <t>FI</t>
        </is>
      </c>
      <c r="D881" s="5" t="n">
        <v>88</v>
      </c>
      <c r="E881" t="inlineStr">
        <is>
          <t>DIALOG</t>
        </is>
      </c>
      <c r="F881">
        <f>IF(ISERROR(VLOOKUP(Transaktionen[[#This Row],[Transaktionen]],BTT[Verwendete Transaktion (Pflichtauswahl)],1,FALSE)),"nein","ja")</f>
        <v/>
      </c>
    </row>
    <row r="882">
      <c r="A882" t="inlineStr">
        <is>
          <t>/SEEAG/CC_MONITOR</t>
        </is>
      </c>
      <c r="B882" t="inlineStr">
        <is>
          <t>SEEBURGER Basis Monitor</t>
        </is>
      </c>
      <c r="C882" t="inlineStr">
        <is>
          <t>FI</t>
        </is>
      </c>
      <c r="D882" s="5" t="n">
        <v>24976</v>
      </c>
      <c r="E882" t="inlineStr">
        <is>
          <t>DIALOG</t>
        </is>
      </c>
      <c r="F882">
        <f>IF(ISERROR(VLOOKUP(Transaktionen[[#This Row],[Transaktionen]],BTT[Verwendete Transaktion (Pflichtauswahl)],1,FALSE)),"nein","ja")</f>
        <v/>
      </c>
    </row>
    <row r="883">
      <c r="A883" t="inlineStr">
        <is>
          <t>/SEEAG/CEXEC</t>
        </is>
      </c>
      <c r="B883" t="inlineStr">
        <is>
          <t>Seeburger WF: Aufgabe ausführen</t>
        </is>
      </c>
      <c r="C883" t="inlineStr">
        <is>
          <t>FI</t>
        </is>
      </c>
      <c r="D883" s="5" t="n">
        <v>1626631</v>
      </c>
      <c r="E883" t="inlineStr">
        <is>
          <t>DIALOG</t>
        </is>
      </c>
      <c r="F883">
        <f>IF(ISERROR(VLOOKUP(Transaktionen[[#This Row],[Transaktionen]],BTT[Verwendete Transaktion (Pflichtauswahl)],1,FALSE)),"nein","ja")</f>
        <v/>
      </c>
    </row>
    <row r="884">
      <c r="A884" t="inlineStr">
        <is>
          <t>/SEEAG/DS_AGENDA</t>
        </is>
      </c>
      <c r="B884" t="inlineStr">
        <is>
          <t>Agenda - Pflege Stammdaten</t>
        </is>
      </c>
      <c r="C884" t="inlineStr">
        <is>
          <t>FI</t>
        </is>
      </c>
      <c r="D884" s="5" t="n">
        <v>4</v>
      </c>
      <c r="E884" t="inlineStr">
        <is>
          <t>DIALOG</t>
        </is>
      </c>
      <c r="F884">
        <f>IF(ISERROR(VLOOKUP(Transaktionen[[#This Row],[Transaktionen]],BTT[Verwendete Transaktion (Pflichtauswahl)],1,FALSE)),"nein","ja")</f>
        <v/>
      </c>
    </row>
    <row r="885">
      <c r="A885" t="inlineStr">
        <is>
          <t>/SEEAG/DS_APPL_CHECK</t>
        </is>
      </c>
      <c r="B885" t="inlineStr">
        <is>
          <t>Application Check</t>
        </is>
      </c>
      <c r="C885" t="inlineStr">
        <is>
          <t>FI</t>
        </is>
      </c>
      <c r="D885" s="5" t="n">
        <v>200</v>
      </c>
      <c r="E885" t="inlineStr"/>
      <c r="F885">
        <f>IF(ISERROR(VLOOKUP(Transaktionen[[#This Row],[Transaktionen]],BTT[Verwendete Transaktion (Pflichtauswahl)],1,FALSE)),"nein","ja")</f>
        <v/>
      </c>
    </row>
    <row r="886">
      <c r="A886" t="inlineStr">
        <is>
          <t>/SEEAG/DS_COLL_PROC</t>
        </is>
      </c>
      <c r="B886" t="inlineStr">
        <is>
          <t>Sammelbearbeitung</t>
        </is>
      </c>
      <c r="C886" t="inlineStr">
        <is>
          <t>FI</t>
        </is>
      </c>
      <c r="D886" s="5" t="n">
        <v>28821</v>
      </c>
      <c r="E886" t="inlineStr">
        <is>
          <t>DIALOG</t>
        </is>
      </c>
      <c r="F886">
        <f>IF(ISERROR(VLOOKUP(Transaktionen[[#This Row],[Transaktionen]],BTT[Verwendete Transaktion (Pflichtauswahl)],1,FALSE)),"nein","ja")</f>
        <v/>
      </c>
    </row>
    <row r="887">
      <c r="A887" t="inlineStr">
        <is>
          <t>/SEEAG/DS_IC</t>
        </is>
      </c>
      <c r="B887" t="inlineStr">
        <is>
          <t>invoiceCONSOLE: technischer Monitor</t>
        </is>
      </c>
      <c r="C887" t="inlineStr">
        <is>
          <t>FI</t>
        </is>
      </c>
      <c r="D887" s="5" t="n">
        <v>5810539</v>
      </c>
      <c r="E887" t="inlineStr">
        <is>
          <t>DIALOG</t>
        </is>
      </c>
      <c r="F887">
        <f>IF(ISERROR(VLOOKUP(Transaktionen[[#This Row],[Transaktionen]],BTT[Verwendete Transaktion (Pflichtauswahl)],1,FALSE)),"nein","ja")</f>
        <v/>
      </c>
    </row>
    <row r="888">
      <c r="A888" t="inlineStr">
        <is>
          <t>/SEEAG/DS_IMGINBOUND</t>
        </is>
      </c>
      <c r="B888" t="inlineStr">
        <is>
          <t>Invoice Email Inbound Customizing</t>
        </is>
      </c>
      <c r="C888" t="inlineStr">
        <is>
          <t>FI</t>
        </is>
      </c>
      <c r="D888" s="5" t="n">
        <v>450</v>
      </c>
      <c r="E888" t="inlineStr">
        <is>
          <t>DIALOG</t>
        </is>
      </c>
      <c r="F888">
        <f>IF(ISERROR(VLOOKUP(Transaktionen[[#This Row],[Transaktionen]],BTT[Verwendete Transaktion (Pflichtauswahl)],1,FALSE)),"nein","ja")</f>
        <v/>
      </c>
    </row>
    <row r="889">
      <c r="A889" t="inlineStr">
        <is>
          <t>/SEEAG/DS_IMGWITHVAR</t>
        </is>
      </c>
      <c r="B889" t="inlineStr">
        <is>
          <t>Invoice Email Inbound Variante</t>
        </is>
      </c>
      <c r="C889" t="inlineStr">
        <is>
          <t>FI</t>
        </is>
      </c>
      <c r="D889" s="5" t="inlineStr"/>
      <c r="E889" t="inlineStr"/>
      <c r="F889">
        <f>IF(ISERROR(VLOOKUP(Transaktionen[[#This Row],[Transaktionen]],BTT[Verwendete Transaktion (Pflichtauswahl)],1,FALSE)),"nein","ja")</f>
        <v/>
      </c>
      <c r="G889" t="inlineStr">
        <is>
          <t>in neuester Auswertung von Steffen nicht mehr vorhanden</t>
        </is>
      </c>
    </row>
    <row r="890">
      <c r="A890" t="inlineStr">
        <is>
          <t>/SEEAG/DS_LEDGER</t>
        </is>
      </c>
      <c r="B890" t="inlineStr">
        <is>
          <t>Rechnungseingangsbuch</t>
        </is>
      </c>
      <c r="C890" t="inlineStr">
        <is>
          <t>LO</t>
        </is>
      </c>
      <c r="D890" s="5" t="n">
        <v>20</v>
      </c>
      <c r="E890" t="inlineStr">
        <is>
          <t>DIALOG</t>
        </is>
      </c>
      <c r="F890">
        <f>IF(ISERROR(VLOOKUP(Transaktionen[[#This Row],[Transaktionen]],BTT[Verwendete Transaktion (Pflichtauswahl)],1,FALSE)),"nein","ja")</f>
        <v/>
      </c>
    </row>
    <row r="891">
      <c r="A891" t="inlineStr">
        <is>
          <t>/SEEAG/DS_P2P_RSPD_U</t>
        </is>
      </c>
      <c r="B891" t="inlineStr">
        <is>
          <t>P2P Rulesolver</t>
        </is>
      </c>
      <c r="C891" t="inlineStr">
        <is>
          <t>FI</t>
        </is>
      </c>
      <c r="D891" s="5" t="n">
        <v>64</v>
      </c>
      <c r="E891" t="inlineStr">
        <is>
          <t>DIALOG</t>
        </is>
      </c>
      <c r="F891">
        <f>IF(ISERROR(VLOOKUP(Transaktionen[[#This Row],[Transaktionen]],BTT[Verwendete Transaktion (Pflichtauswahl)],1,FALSE)),"nein","ja")</f>
        <v/>
      </c>
    </row>
    <row r="892">
      <c r="A892" t="inlineStr">
        <is>
          <t>/SEEAG/DS_PP_VAR</t>
        </is>
      </c>
      <c r="B892" t="inlineStr">
        <is>
          <t>Anreicherung  Interpretationsdaten</t>
        </is>
      </c>
      <c r="C892" t="inlineStr">
        <is>
          <t>FI</t>
        </is>
      </c>
      <c r="D892" s="5" t="n">
        <v>12</v>
      </c>
      <c r="E892" t="inlineStr">
        <is>
          <t>DIALOG</t>
        </is>
      </c>
      <c r="F892">
        <f>IF(ISERROR(VLOOKUP(Transaktionen[[#This Row],[Transaktionen]],BTT[Verwendete Transaktion (Pflichtauswahl)],1,FALSE)),"nein","ja")</f>
        <v/>
      </c>
    </row>
    <row r="893">
      <c r="A893" t="inlineStr">
        <is>
          <t>/SEEAG/DS_REORG_DISP</t>
        </is>
      </c>
      <c r="B893" t="inlineStr">
        <is>
          <t>Protokoll reorganisierter Vorgänge</t>
        </is>
      </c>
      <c r="C893" t="inlineStr">
        <is>
          <t>FI</t>
        </is>
      </c>
      <c r="D893" s="5" t="inlineStr"/>
      <c r="E893" t="inlineStr"/>
      <c r="F893">
        <f>IF(ISERROR(VLOOKUP(Transaktionen[[#This Row],[Transaktionen]],BTT[Verwendete Transaktion (Pflichtauswahl)],1,FALSE)),"nein","ja")</f>
        <v/>
      </c>
      <c r="G893" t="inlineStr">
        <is>
          <t>in neuester Auswertung von Steffen nicht mehr vorhanden</t>
        </is>
      </c>
    </row>
    <row r="894">
      <c r="A894" t="inlineStr">
        <is>
          <t>/SEEAG/DS_STATISTICS</t>
        </is>
      </c>
      <c r="B894" t="inlineStr">
        <is>
          <t>Paper-2-ERP Reporting Cockpit</t>
        </is>
      </c>
      <c r="C894" t="inlineStr">
        <is>
          <t>FI</t>
        </is>
      </c>
      <c r="D894" s="5" t="inlineStr"/>
      <c r="E894" t="inlineStr"/>
      <c r="F894">
        <f>IF(ISERROR(VLOOKUP(Transaktionen[[#This Row],[Transaktionen]],BTT[Verwendete Transaktion (Pflichtauswahl)],1,FALSE)),"nein","ja")</f>
        <v/>
      </c>
      <c r="G894" t="inlineStr">
        <is>
          <t>in neuester Auswertung von Steffen nicht mehr vorhanden</t>
        </is>
      </c>
    </row>
    <row r="895">
      <c r="A895" t="inlineStr">
        <is>
          <t>/SEEAG/DS_TASK</t>
        </is>
      </c>
      <c r="B895" t="inlineStr">
        <is>
          <t>SAP Task Manager</t>
        </is>
      </c>
      <c r="C895" t="inlineStr">
        <is>
          <t>FI</t>
        </is>
      </c>
      <c r="D895" s="5" t="n">
        <v>9956</v>
      </c>
      <c r="E895" t="inlineStr">
        <is>
          <t>DIALOG</t>
        </is>
      </c>
      <c r="F895">
        <f>IF(ISERROR(VLOOKUP(Transaktionen[[#This Row],[Transaktionen]],BTT[Verwendete Transaktion (Pflichtauswahl)],1,FALSE)),"nein","ja")</f>
        <v/>
      </c>
    </row>
    <row r="896">
      <c r="A896" t="inlineStr">
        <is>
          <t>/SEEAG/DS_WF_IMG</t>
        </is>
      </c>
      <c r="B896" t="inlineStr">
        <is>
          <t>Customizing Seeburger Workflow</t>
        </is>
      </c>
      <c r="C896" t="inlineStr">
        <is>
          <t>FI</t>
        </is>
      </c>
      <c r="D896" s="5" t="n">
        <v>348</v>
      </c>
      <c r="E896" t="inlineStr">
        <is>
          <t>DIALOG</t>
        </is>
      </c>
      <c r="F896">
        <f>IF(ISERROR(VLOOKUP(Transaktionen[[#This Row],[Transaktionen]],BTT[Verwendete Transaktion (Pflichtauswahl)],1,FALSE)),"nein","ja")</f>
        <v/>
      </c>
    </row>
    <row r="897">
      <c r="A897" t="inlineStr">
        <is>
          <t>/SEEAG/DSB_ICV5</t>
        </is>
      </c>
      <c r="B897" t="inlineStr">
        <is>
          <t>invoiceCONSOLE: technischer Monitor</t>
        </is>
      </c>
      <c r="C897" t="inlineStr">
        <is>
          <t>FI</t>
        </is>
      </c>
      <c r="D897" s="5" t="n">
        <v>77894</v>
      </c>
      <c r="E897" t="inlineStr"/>
      <c r="F897">
        <f>IF(ISERROR(VLOOKUP(Transaktionen[[#This Row],[Transaktionen]],BTT[Verwendete Transaktion (Pflichtauswahl)],1,FALSE)),"nein","ja")</f>
        <v/>
      </c>
    </row>
    <row r="898">
      <c r="A898" t="inlineStr">
        <is>
          <t>/SEEAG/DSB_RANGE</t>
        </is>
      </c>
      <c r="B898" t="inlineStr">
        <is>
          <t>/SEEAG/DSB_RANGE</t>
        </is>
      </c>
      <c r="C898" t="inlineStr">
        <is>
          <t>FI</t>
        </is>
      </c>
      <c r="D898" s="5" t="n">
        <v>9</v>
      </c>
      <c r="E898" t="inlineStr">
        <is>
          <t>DIALOG</t>
        </is>
      </c>
      <c r="F898">
        <f>IF(ISERROR(VLOOKUP(Transaktionen[[#This Row],[Transaktionen]],BTT[Verwendete Transaktion (Pflichtauswahl)],1,FALSE)),"nein","ja")</f>
        <v/>
      </c>
    </row>
    <row r="899">
      <c r="A899" t="inlineStr">
        <is>
          <t>/SEEAG/DSB_REORG</t>
        </is>
      </c>
      <c r="B899" t="inlineStr">
        <is>
          <t>Reorganisation Seeburger-Vorgänge</t>
        </is>
      </c>
      <c r="C899" t="inlineStr">
        <is>
          <t>FI</t>
        </is>
      </c>
      <c r="D899" s="5" t="n">
        <v>20</v>
      </c>
      <c r="E899" t="inlineStr">
        <is>
          <t>DIALOG</t>
        </is>
      </c>
      <c r="F899">
        <f>IF(ISERROR(VLOOKUP(Transaktionen[[#This Row],[Transaktionen]],BTT[Verwendete Transaktion (Pflichtauswahl)],1,FALSE)),"nein","ja")</f>
        <v/>
      </c>
    </row>
    <row r="900">
      <c r="A900" t="inlineStr">
        <is>
          <t>/SEEAG/DSC_ICV5</t>
        </is>
      </c>
      <c r="B900" t="inlineStr">
        <is>
          <t>invoiceCONSOLE: Customizing</t>
        </is>
      </c>
      <c r="C900" t="inlineStr">
        <is>
          <t>FI</t>
        </is>
      </c>
      <c r="D900" s="5" t="n">
        <v>24</v>
      </c>
      <c r="E900" t="inlineStr">
        <is>
          <t>DIALOG</t>
        </is>
      </c>
      <c r="F900">
        <f>IF(ISERROR(VLOOKUP(Transaktionen[[#This Row],[Transaktionen]],BTT[Verwendete Transaktion (Pflichtauswahl)],1,FALSE)),"nein","ja")</f>
        <v/>
      </c>
    </row>
    <row r="901">
      <c r="A901" t="inlineStr">
        <is>
          <t>/SEEAG/EI_EINV_FILL</t>
        </is>
      </c>
      <c r="B901" t="inlineStr">
        <is>
          <t>Report zur Massenbefüllung E-INV</t>
        </is>
      </c>
      <c r="C901" t="inlineStr">
        <is>
          <t>FI</t>
        </is>
      </c>
      <c r="D901" s="5" t="n">
        <v>1716</v>
      </c>
      <c r="E901" t="inlineStr"/>
      <c r="F901">
        <f>IF(ISERROR(VLOOKUP(Transaktionen[[#This Row],[Transaktionen]],BTT[Verwendete Transaktion (Pflichtauswahl)],1,FALSE)),"nein","ja")</f>
        <v/>
      </c>
    </row>
    <row r="902">
      <c r="A902" t="inlineStr">
        <is>
          <t>/SEEAG/EI_IMG</t>
        </is>
      </c>
      <c r="B902" t="inlineStr">
        <is>
          <t>Customizing Seeburger E-Invoicing</t>
        </is>
      </c>
      <c r="C902" t="inlineStr">
        <is>
          <t>FI</t>
        </is>
      </c>
      <c r="D902" s="5" t="inlineStr"/>
      <c r="E902" t="inlineStr"/>
      <c r="F902">
        <f>IF(ISERROR(VLOOKUP(Transaktionen[[#This Row],[Transaktionen]],BTT[Verwendete Transaktion (Pflichtauswahl)],1,FALSE)),"nein","ja")</f>
        <v/>
      </c>
      <c r="G902" t="inlineStr">
        <is>
          <t>in neuester Auswertung von Steffen nicht mehr vorhanden</t>
        </is>
      </c>
    </row>
    <row r="903">
      <c r="A903" t="inlineStr">
        <is>
          <t>/SEEAG/EI_REORG</t>
        </is>
      </c>
      <c r="B903" t="inlineStr">
        <is>
          <t>Seeburger ES-Reorganisation</t>
        </is>
      </c>
      <c r="C903" t="inlineStr">
        <is>
          <t>FI</t>
        </is>
      </c>
      <c r="D903" s="5" t="n">
        <v>4884</v>
      </c>
      <c r="E903" t="inlineStr"/>
      <c r="F903">
        <f>IF(ISERROR(VLOOKUP(Transaktionen[[#This Row],[Transaktionen]],BTT[Verwendete Transaktion (Pflichtauswahl)],1,FALSE)),"nein","ja")</f>
        <v/>
      </c>
    </row>
    <row r="904">
      <c r="A904" t="inlineStr">
        <is>
          <t>/SHC/AKANZ</t>
        </is>
      </c>
      <c r="B904" t="inlineStr">
        <is>
          <t>SHC: Auskunft anzeigen</t>
        </is>
      </c>
      <c r="C904" t="inlineStr">
        <is>
          <t>FI</t>
        </is>
      </c>
      <c r="D904" s="5" t="n">
        <v>934</v>
      </c>
      <c r="E904" t="inlineStr">
        <is>
          <t>DIALOG</t>
        </is>
      </c>
      <c r="F904">
        <f>IF(ISERROR(VLOOKUP(Transaktionen[[#This Row],[Transaktionen]],BTT[Verwendete Transaktion (Pflichtauswahl)],1,FALSE)),"nein","ja")</f>
        <v/>
      </c>
    </row>
    <row r="905">
      <c r="A905" t="inlineStr">
        <is>
          <t>/SHC/AKBES</t>
        </is>
      </c>
      <c r="B905" t="inlineStr">
        <is>
          <t>SHC: Auskunft bestellen</t>
        </is>
      </c>
      <c r="C905" t="inlineStr">
        <is>
          <t>FI</t>
        </is>
      </c>
      <c r="D905" s="5" t="n">
        <v>1231</v>
      </c>
      <c r="E905" t="inlineStr">
        <is>
          <t>DIALOG</t>
        </is>
      </c>
      <c r="F905">
        <f>IF(ISERROR(VLOOKUP(Transaktionen[[#This Row],[Transaktionen]],BTT[Verwendete Transaktion (Pflichtauswahl)],1,FALSE)),"nein","ja")</f>
        <v/>
      </c>
    </row>
    <row r="906">
      <c r="A906" t="inlineStr">
        <is>
          <t>/SHC/AKLIS</t>
        </is>
      </c>
      <c r="B906" t="inlineStr">
        <is>
          <t>SHC: Auskunftsliste</t>
        </is>
      </c>
      <c r="C906" t="inlineStr">
        <is>
          <t>FI</t>
        </is>
      </c>
      <c r="D906" s="5" t="n">
        <v>144</v>
      </c>
      <c r="E906" t="inlineStr">
        <is>
          <t>DIALOG</t>
        </is>
      </c>
      <c r="F906">
        <f>IF(ISERROR(VLOOKUP(Transaktionen[[#This Row],[Transaktionen]],BTT[Verwendete Transaktion (Pflichtauswahl)],1,FALSE)),"nein","ja")</f>
        <v/>
      </c>
    </row>
    <row r="907">
      <c r="A907" t="inlineStr">
        <is>
          <t>/SHC/CC_KNFSY</t>
        </is>
      </c>
      <c r="B907" t="inlineStr">
        <is>
          <t>SHC: Customizing</t>
        </is>
      </c>
      <c r="C907" t="inlineStr">
        <is>
          <t>FI</t>
        </is>
      </c>
      <c r="D907" s="5" t="n">
        <v>26</v>
      </c>
      <c r="E907" t="inlineStr">
        <is>
          <t>DIALOG</t>
        </is>
      </c>
      <c r="F907">
        <f>IF(ISERROR(VLOOKUP(Transaktionen[[#This Row],[Transaktionen]],BTT[Verwendete Transaktion (Pflichtauswahl)],1,FALSE)),"nein","ja")</f>
        <v/>
      </c>
    </row>
    <row r="908">
      <c r="A908" t="inlineStr">
        <is>
          <t>/SHC/KNFSY</t>
        </is>
      </c>
      <c r="B908" t="inlineStr">
        <is>
          <t>SHC: Customizing</t>
        </is>
      </c>
      <c r="C908" t="inlineStr">
        <is>
          <t>FI</t>
        </is>
      </c>
      <c r="D908" s="5" t="n">
        <v>148</v>
      </c>
      <c r="E908" t="inlineStr">
        <is>
          <t>DIALOG</t>
        </is>
      </c>
      <c r="F908">
        <f>IF(ISERROR(VLOOKUP(Transaktionen[[#This Row],[Transaktionen]],BTT[Verwendete Transaktion (Pflichtauswahl)],1,FALSE)),"nein","ja")</f>
        <v/>
      </c>
    </row>
    <row r="909">
      <c r="A909" t="inlineStr">
        <is>
          <t>/SHC/KNFUS</t>
        </is>
      </c>
      <c r="B909" t="inlineStr">
        <is>
          <t>SHC: Benutzerkonfiguration</t>
        </is>
      </c>
      <c r="C909" t="inlineStr">
        <is>
          <t>FI</t>
        </is>
      </c>
      <c r="D909" s="5" t="n">
        <v>657</v>
      </c>
      <c r="E909" t="inlineStr">
        <is>
          <t>DIALOG</t>
        </is>
      </c>
      <c r="F909">
        <f>IF(ISERROR(VLOOKUP(Transaktionen[[#This Row],[Transaktionen]],BTT[Verwendete Transaktion (Pflichtauswahl)],1,FALSE)),"nein","ja")</f>
        <v/>
      </c>
    </row>
    <row r="910">
      <c r="A910" t="inlineStr">
        <is>
          <t>/SHC/MENU</t>
        </is>
      </c>
      <c r="B910" t="inlineStr">
        <is>
          <t>Schufa Connect</t>
        </is>
      </c>
      <c r="C910" t="inlineStr">
        <is>
          <t>FI</t>
        </is>
      </c>
      <c r="D910" s="5" t="n">
        <v>348</v>
      </c>
      <c r="E910" t="inlineStr">
        <is>
          <t>DIALOG</t>
        </is>
      </c>
      <c r="F910">
        <f>IF(ISERROR(VLOOKUP(Transaktionen[[#This Row],[Transaktionen]],BTT[Verwendete Transaktion (Pflichtauswahl)],1,FALSE)),"nein","ja")</f>
        <v/>
      </c>
    </row>
    <row r="911">
      <c r="A911" t="inlineStr">
        <is>
          <t>/TUHAV/HAVORGA</t>
        </is>
      </c>
      <c r="B911" t="inlineStr">
        <is>
          <t>Hausanschlussvorgang anlegen</t>
        </is>
      </c>
      <c r="C911" t="inlineStr">
        <is>
          <t>SD</t>
        </is>
      </c>
      <c r="D911" s="5" t="n">
        <v>128112</v>
      </c>
      <c r="E911" t="inlineStr">
        <is>
          <t>DIALOG</t>
        </is>
      </c>
      <c r="F911">
        <f>IF(ISERROR(VLOOKUP(Transaktionen[[#This Row],[Transaktionen]],BTT[Verwendete Transaktion (Pflichtauswahl)],1,FALSE)),"nein","ja")</f>
        <v/>
      </c>
    </row>
    <row r="912">
      <c r="A912" t="inlineStr">
        <is>
          <t>/TUHAV/HAVORGC</t>
        </is>
      </c>
      <c r="B912" t="inlineStr">
        <is>
          <t>Hausanschlussvorgang ändern</t>
        </is>
      </c>
      <c r="C912" t="inlineStr">
        <is>
          <t>SD</t>
        </is>
      </c>
      <c r="D912" s="5" t="n">
        <v>5231502</v>
      </c>
      <c r="E912" t="inlineStr">
        <is>
          <t>DIALOG</t>
        </is>
      </c>
      <c r="F912">
        <f>IF(ISERROR(VLOOKUP(Transaktionen[[#This Row],[Transaktionen]],BTT[Verwendete Transaktion (Pflichtauswahl)],1,FALSE)),"nein","ja")</f>
        <v/>
      </c>
    </row>
    <row r="913">
      <c r="A913" t="inlineStr">
        <is>
          <t>/TUHAV/HAVORGD</t>
        </is>
      </c>
      <c r="B913" t="inlineStr">
        <is>
          <t>Hausanschlussvorgang anzeigen</t>
        </is>
      </c>
      <c r="C913" t="inlineStr">
        <is>
          <t>SD</t>
        </is>
      </c>
      <c r="D913" s="5" t="n">
        <v>695198</v>
      </c>
      <c r="E913" t="inlineStr">
        <is>
          <t>DIALOG</t>
        </is>
      </c>
      <c r="F913">
        <f>IF(ISERROR(VLOOKUP(Transaktionen[[#This Row],[Transaktionen]],BTT[Verwendete Transaktion (Pflichtauswahl)],1,FALSE)),"nein","ja")</f>
        <v/>
      </c>
    </row>
    <row r="914">
      <c r="A914" t="inlineStr">
        <is>
          <t>0KE0</t>
        </is>
      </c>
      <c r="B914" t="inlineStr">
        <is>
          <t>CO-PCA: Übernahmeprogramm Ist</t>
        </is>
      </c>
      <c r="C914" t="inlineStr">
        <is>
          <t>EC</t>
        </is>
      </c>
      <c r="D914" s="5" t="inlineStr"/>
      <c r="E914" t="inlineStr"/>
      <c r="F914">
        <f>IF(ISERROR(VLOOKUP(Transaktionen[[#This Row],[Transaktionen]],BTT[Verwendete Transaktion (Pflichtauswahl)],1,FALSE)),"nein","ja")</f>
        <v/>
      </c>
      <c r="G914" t="inlineStr">
        <is>
          <t>in neuester Auswertung von Steffen nicht mehr vorhanden</t>
        </is>
      </c>
    </row>
    <row r="915">
      <c r="A915" t="inlineStr">
        <is>
          <t>0KE1</t>
        </is>
      </c>
      <c r="B915" t="inlineStr">
        <is>
          <t>EC-PCA: Bewegungdaten löschen</t>
        </is>
      </c>
      <c r="C915" t="inlineStr">
        <is>
          <t>EC</t>
        </is>
      </c>
      <c r="D915" s="5" t="n">
        <v>90</v>
      </c>
      <c r="E915" t="inlineStr"/>
      <c r="F915">
        <f>IF(ISERROR(VLOOKUP(Transaktionen[[#This Row],[Transaktionen]],BTT[Verwendete Transaktion (Pflichtauswahl)],1,FALSE)),"nein","ja")</f>
        <v/>
      </c>
    </row>
    <row r="916">
      <c r="A916" t="inlineStr">
        <is>
          <t>0KE4</t>
        </is>
      </c>
      <c r="B916" t="inlineStr">
        <is>
          <t>EC-PCA: Einstellungen aktualisieren</t>
        </is>
      </c>
      <c r="C916" t="inlineStr">
        <is>
          <t>CO-PA</t>
        </is>
      </c>
      <c r="D916" s="5" t="inlineStr"/>
      <c r="E916" t="inlineStr"/>
      <c r="F916">
        <f>IF(ISERROR(VLOOKUP(Transaktionen[[#This Row],[Transaktionen]],BTT[Verwendete Transaktion (Pflichtauswahl)],1,FALSE)),"nein","ja")</f>
        <v/>
      </c>
      <c r="G916" t="inlineStr">
        <is>
          <t>in neuester Auswertung von Steffen nicht mehr vorhanden</t>
        </is>
      </c>
    </row>
    <row r="917">
      <c r="A917" t="inlineStr">
        <is>
          <t>0KE7</t>
        </is>
      </c>
      <c r="B917" t="inlineStr">
        <is>
          <t>EC-PCA: Historienrelevanz pflegen</t>
        </is>
      </c>
      <c r="C917" t="inlineStr">
        <is>
          <t>CO-PA</t>
        </is>
      </c>
      <c r="D917" s="5" t="inlineStr"/>
      <c r="E917" t="inlineStr"/>
      <c r="F917">
        <f>IF(ISERROR(VLOOKUP(Transaktionen[[#This Row],[Transaktionen]],BTT[Verwendete Transaktion (Pflichtauswahl)],1,FALSE)),"nein","ja")</f>
        <v/>
      </c>
      <c r="G917" t="inlineStr">
        <is>
          <t>in neuester Auswertung von Steffen nicht mehr vorhanden</t>
        </is>
      </c>
    </row>
    <row r="918">
      <c r="A918" t="inlineStr">
        <is>
          <t>0KEK</t>
        </is>
      </c>
      <c r="B918" t="inlineStr">
        <is>
          <t>EC-PCA: Kontenfindung</t>
        </is>
      </c>
      <c r="C918" t="inlineStr">
        <is>
          <t>CO-PA</t>
        </is>
      </c>
      <c r="D918" s="5" t="n">
        <v>18</v>
      </c>
      <c r="E918" t="inlineStr">
        <is>
          <t>DIALOG</t>
        </is>
      </c>
      <c r="F918">
        <f>IF(ISERROR(VLOOKUP(Transaktionen[[#This Row],[Transaktionen]],BTT[Verwendete Transaktion (Pflichtauswahl)],1,FALSE)),"nein","ja")</f>
        <v/>
      </c>
    </row>
    <row r="919">
      <c r="A919" t="inlineStr">
        <is>
          <t>0KEL</t>
        </is>
      </c>
      <c r="B919" t="inlineStr">
        <is>
          <t>COPCA: Substitutionen</t>
        </is>
      </c>
      <c r="C919" t="inlineStr">
        <is>
          <t>CO-PA</t>
        </is>
      </c>
      <c r="D919" s="5" t="n">
        <v>18</v>
      </c>
      <c r="E919" t="inlineStr">
        <is>
          <t>DIALOG</t>
        </is>
      </c>
      <c r="F919">
        <f>IF(ISERROR(VLOOKUP(Transaktionen[[#This Row],[Transaktionen]],BTT[Verwendete Transaktion (Pflichtauswahl)],1,FALSE)),"nein","ja")</f>
        <v/>
      </c>
    </row>
    <row r="920">
      <c r="A920" t="inlineStr">
        <is>
          <t>0KEM</t>
        </is>
      </c>
      <c r="B920" t="inlineStr">
        <is>
          <t>CO-PCA: Substitutionen pflegen</t>
        </is>
      </c>
      <c r="C920" t="inlineStr">
        <is>
          <t>EC</t>
        </is>
      </c>
      <c r="D920" s="5" t="n">
        <v>117</v>
      </c>
      <c r="E920" t="inlineStr">
        <is>
          <t>DIALOG</t>
        </is>
      </c>
      <c r="F920">
        <f>IF(ISERROR(VLOOKUP(Transaktionen[[#This Row],[Transaktionen]],BTT[Verwendete Transaktion (Pflichtauswahl)],1,FALSE)),"nein","ja")</f>
        <v/>
      </c>
    </row>
    <row r="921">
      <c r="A921" t="inlineStr">
        <is>
          <t>0KEN</t>
        </is>
      </c>
      <c r="B921" t="inlineStr">
        <is>
          <t>Sonderbehandlung PrCtr Warenbewegung</t>
        </is>
      </c>
      <c r="C921" t="inlineStr">
        <is>
          <t>EC</t>
        </is>
      </c>
      <c r="D921" s="5" t="n">
        <v>702</v>
      </c>
      <c r="E921" t="inlineStr">
        <is>
          <t>DIALOG</t>
        </is>
      </c>
      <c r="F921">
        <f>IF(ISERROR(VLOOKUP(Transaktionen[[#This Row],[Transaktionen]],BTT[Verwendete Transaktion (Pflichtauswahl)],1,FALSE)),"nein","ja")</f>
        <v/>
      </c>
    </row>
    <row r="922">
      <c r="A922" t="inlineStr">
        <is>
          <t>0KEQ</t>
        </is>
      </c>
      <c r="B922" t="inlineStr">
        <is>
          <t>EC-PCA: Transport Stammdaten</t>
        </is>
      </c>
      <c r="C922" t="inlineStr">
        <is>
          <t>EC</t>
        </is>
      </c>
      <c r="D922" s="5" t="inlineStr"/>
      <c r="E922" t="inlineStr"/>
      <c r="F922">
        <f>IF(ISERROR(VLOOKUP(Transaktionen[[#This Row],[Transaktionen]],BTT[Verwendete Transaktion (Pflichtauswahl)],1,FALSE)),"nein","ja")</f>
        <v/>
      </c>
      <c r="G922" t="inlineStr">
        <is>
          <t>in neuester Auswertung von Steffen nicht mehr vorhanden</t>
        </is>
      </c>
    </row>
    <row r="923">
      <c r="A923" t="inlineStr">
        <is>
          <t>0KES</t>
        </is>
      </c>
      <c r="B923" t="inlineStr">
        <is>
          <t>EC-PCA: Transport Ist-Einstellungen</t>
        </is>
      </c>
      <c r="C923" t="inlineStr">
        <is>
          <t>CO-PA</t>
        </is>
      </c>
      <c r="D923" s="5" t="inlineStr"/>
      <c r="E923" t="inlineStr"/>
      <c r="F923">
        <f>IF(ISERROR(VLOOKUP(Transaktionen[[#This Row],[Transaktionen]],BTT[Verwendete Transaktion (Pflichtauswahl)],1,FALSE)),"nein","ja")</f>
        <v/>
      </c>
      <c r="G923" t="inlineStr">
        <is>
          <t>in neuester Auswertung von Steffen nicht mehr vorhanden</t>
        </is>
      </c>
    </row>
    <row r="924">
      <c r="A924" t="inlineStr">
        <is>
          <t>1KE0</t>
        </is>
      </c>
      <c r="B924" t="inlineStr">
        <is>
          <t>CO-PCA: Übernahmeprogramm Plan</t>
        </is>
      </c>
      <c r="C924" t="inlineStr">
        <is>
          <t>EC</t>
        </is>
      </c>
      <c r="D924" s="5" t="n">
        <v>87</v>
      </c>
      <c r="E924" t="inlineStr"/>
      <c r="F924">
        <f>IF(ISERROR(VLOOKUP(Transaktionen[[#This Row],[Transaktionen]],BTT[Verwendete Transaktion (Pflichtauswahl)],1,FALSE)),"nein","ja")</f>
        <v/>
      </c>
    </row>
    <row r="925">
      <c r="A925" t="inlineStr">
        <is>
          <t>1KE1</t>
        </is>
      </c>
      <c r="B925" t="inlineStr">
        <is>
          <t>EC-PCA: Analyse der Einstellungen</t>
        </is>
      </c>
      <c r="C925" t="inlineStr">
        <is>
          <t>EC</t>
        </is>
      </c>
      <c r="D925" s="5" t="n">
        <v>3348</v>
      </c>
      <c r="E925" t="inlineStr">
        <is>
          <t>DIALOG</t>
        </is>
      </c>
      <c r="F925">
        <f>IF(ISERROR(VLOOKUP(Transaktionen[[#This Row],[Transaktionen]],BTT[Verwendete Transaktion (Pflichtauswahl)],1,FALSE)),"nein","ja")</f>
        <v/>
      </c>
    </row>
    <row r="926">
      <c r="A926" t="inlineStr">
        <is>
          <t>1KE4</t>
        </is>
      </c>
      <c r="B926" t="inlineStr">
        <is>
          <t>EC-PCA: Customizing-Monitor</t>
        </is>
      </c>
      <c r="C926" t="inlineStr">
        <is>
          <t>EC</t>
        </is>
      </c>
      <c r="D926" s="5" t="n">
        <v>5904</v>
      </c>
      <c r="E926" t="inlineStr">
        <is>
          <t>DIALOG</t>
        </is>
      </c>
      <c r="F926">
        <f>IF(ISERROR(VLOOKUP(Transaktionen[[#This Row],[Transaktionen]],BTT[Verwendete Transaktion (Pflichtauswahl)],1,FALSE)),"nein","ja")</f>
        <v/>
      </c>
    </row>
    <row r="927">
      <c r="A927" t="inlineStr">
        <is>
          <t>1KE4N</t>
        </is>
      </c>
      <c r="B927" t="inlineStr">
        <is>
          <t>Profitcenter Verwendungsnachweis</t>
        </is>
      </c>
      <c r="C927" t="inlineStr">
        <is>
          <t>EC</t>
        </is>
      </c>
      <c r="D927" s="5" t="n">
        <v>2358</v>
      </c>
      <c r="E927" t="inlineStr">
        <is>
          <t>DIALOG</t>
        </is>
      </c>
      <c r="F927">
        <f>IF(ISERROR(VLOOKUP(Transaktionen[[#This Row],[Transaktionen]],BTT[Verwendete Transaktion (Pflichtauswahl)],1,FALSE)),"nein","ja")</f>
        <v/>
      </c>
    </row>
    <row r="928">
      <c r="A928" t="inlineStr">
        <is>
          <t>1KE8</t>
        </is>
      </c>
      <c r="B928" t="inlineStr">
        <is>
          <t>FI-Daten nachbuchen</t>
        </is>
      </c>
      <c r="C928" t="inlineStr">
        <is>
          <t>EC</t>
        </is>
      </c>
      <c r="D928" s="5" t="inlineStr"/>
      <c r="E928" t="inlineStr"/>
      <c r="F928">
        <f>IF(ISERROR(VLOOKUP(Transaktionen[[#This Row],[Transaktionen]],BTT[Verwendete Transaktion (Pflichtauswahl)],1,FALSE)),"nein","ja")</f>
        <v/>
      </c>
      <c r="G928" t="inlineStr">
        <is>
          <t>in neuester Auswertung von Steffen nicht mehr vorhanden</t>
        </is>
      </c>
    </row>
    <row r="929">
      <c r="A929" t="inlineStr">
        <is>
          <t>1KEA</t>
        </is>
      </c>
      <c r="B929" t="inlineStr">
        <is>
          <t>Selektives Nachbuchen CO -&gt; CO-PCA</t>
        </is>
      </c>
      <c r="C929" t="inlineStr">
        <is>
          <t>EC</t>
        </is>
      </c>
      <c r="D929" s="5" t="inlineStr"/>
      <c r="E929" t="inlineStr"/>
      <c r="F929">
        <f>IF(ISERROR(VLOOKUP(Transaktionen[[#This Row],[Transaktionen]],BTT[Verwendete Transaktion (Pflichtauswahl)],1,FALSE)),"nein","ja")</f>
        <v/>
      </c>
      <c r="G929" t="inlineStr">
        <is>
          <t>in neuester Auswertung von Steffen nicht mehr vorhanden</t>
        </is>
      </c>
    </row>
    <row r="930">
      <c r="A930" t="inlineStr">
        <is>
          <t>1KEG</t>
        </is>
      </c>
      <c r="B930" t="inlineStr">
        <is>
          <t>Aufruf Viewpflege mit KOKRS</t>
        </is>
      </c>
      <c r="C930" t="inlineStr">
        <is>
          <t>EC</t>
        </is>
      </c>
      <c r="D930" s="5" t="inlineStr"/>
      <c r="E930" t="inlineStr"/>
      <c r="F930">
        <f>IF(ISERROR(VLOOKUP(Transaktionen[[#This Row],[Transaktionen]],BTT[Verwendete Transaktion (Pflichtauswahl)],1,FALSE)),"nein","ja")</f>
        <v/>
      </c>
      <c r="G930" t="inlineStr">
        <is>
          <t>in neuester Auswertung von Steffen nicht mehr vorhanden</t>
        </is>
      </c>
    </row>
    <row r="931">
      <c r="A931" t="inlineStr">
        <is>
          <t>2KEE</t>
        </is>
      </c>
      <c r="B931" t="inlineStr">
        <is>
          <t>Profit Center: Summensätze</t>
        </is>
      </c>
      <c r="C931" t="inlineStr">
        <is>
          <t>EC</t>
        </is>
      </c>
      <c r="D931" s="5" t="n">
        <v>27</v>
      </c>
      <c r="E931" t="inlineStr">
        <is>
          <t>DIALOG</t>
        </is>
      </c>
      <c r="F931">
        <f>IF(ISERROR(VLOOKUP(Transaktionen[[#This Row],[Transaktionen]],BTT[Verwendete Transaktion (Pflichtauswahl)],1,FALSE)),"nein","ja")</f>
        <v/>
      </c>
    </row>
    <row r="932">
      <c r="A932" t="inlineStr">
        <is>
          <t>3KE2</t>
        </is>
      </c>
      <c r="B932" t="inlineStr">
        <is>
          <t>EC-PCA: Ist-Umlage ändern</t>
        </is>
      </c>
      <c r="C932" t="inlineStr">
        <is>
          <t>EC</t>
        </is>
      </c>
      <c r="D932" s="5" t="n">
        <v>38</v>
      </c>
      <c r="E932" t="inlineStr">
        <is>
          <t>DIALOG</t>
        </is>
      </c>
      <c r="F932">
        <f>IF(ISERROR(VLOOKUP(Transaktionen[[#This Row],[Transaktionen]],BTT[Verwendete Transaktion (Pflichtauswahl)],1,FALSE)),"nein","ja")</f>
        <v/>
      </c>
    </row>
    <row r="933">
      <c r="A933" t="inlineStr">
        <is>
          <t>3KE3</t>
        </is>
      </c>
      <c r="B933" t="inlineStr">
        <is>
          <t>EC-PCA: Ist-Umlage anzeigen</t>
        </is>
      </c>
      <c r="C933" t="inlineStr">
        <is>
          <t>EC</t>
        </is>
      </c>
      <c r="D933" s="5" t="inlineStr"/>
      <c r="E933" t="inlineStr"/>
      <c r="F933">
        <f>IF(ISERROR(VLOOKUP(Transaktionen[[#This Row],[Transaktionen]],BTT[Verwendete Transaktion (Pflichtauswahl)],1,FALSE)),"nein","ja")</f>
        <v/>
      </c>
      <c r="G933" t="inlineStr">
        <is>
          <t>in neuester Auswertung von Steffen nicht mehr vorhanden</t>
        </is>
      </c>
    </row>
    <row r="934">
      <c r="A934" t="inlineStr">
        <is>
          <t>3KE5</t>
        </is>
      </c>
      <c r="B934" t="inlineStr">
        <is>
          <t>EC-PCA: Umlage im Ist ausführen</t>
        </is>
      </c>
      <c r="C934" t="inlineStr">
        <is>
          <t>EC</t>
        </is>
      </c>
      <c r="D934" s="5" t="inlineStr"/>
      <c r="E934" t="inlineStr"/>
      <c r="F934">
        <f>IF(ISERROR(VLOOKUP(Transaktionen[[#This Row],[Transaktionen]],BTT[Verwendete Transaktion (Pflichtauswahl)],1,FALSE)),"nein","ja")</f>
        <v/>
      </c>
      <c r="G934" t="inlineStr">
        <is>
          <t>in neuester Auswertung von Steffen nicht mehr vorhanden</t>
        </is>
      </c>
    </row>
    <row r="935">
      <c r="A935" t="inlineStr">
        <is>
          <t>3KEH</t>
        </is>
      </c>
      <c r="B935" t="inlineStr">
        <is>
          <t>EC-PCA: Zusätzl. Bil. u. GuV.Konten</t>
        </is>
      </c>
      <c r="C935" t="inlineStr">
        <is>
          <t>EC</t>
        </is>
      </c>
      <c r="D935" s="5" t="n">
        <v>6505</v>
      </c>
      <c r="E935" t="inlineStr">
        <is>
          <t>DIALOG</t>
        </is>
      </c>
      <c r="F935">
        <f>IF(ISERROR(VLOOKUP(Transaktionen[[#This Row],[Transaktionen]],BTT[Verwendete Transaktion (Pflichtauswahl)],1,FALSE)),"nein","ja")</f>
        <v/>
      </c>
    </row>
    <row r="936">
      <c r="A936" t="inlineStr">
        <is>
          <t>3KEI</t>
        </is>
      </c>
      <c r="B936" t="inlineStr">
        <is>
          <t>Ableitungen für Default Profit Ctr</t>
        </is>
      </c>
      <c r="C936" t="inlineStr">
        <is>
          <t>EC</t>
        </is>
      </c>
      <c r="D936" s="5" t="n">
        <v>28623</v>
      </c>
      <c r="E936" t="inlineStr">
        <is>
          <t>DIALOG</t>
        </is>
      </c>
      <c r="F936">
        <f>IF(ISERROR(VLOOKUP(Transaktionen[[#This Row],[Transaktionen]],BTT[Verwendete Transaktion (Pflichtauswahl)],1,FALSE)),"nein","ja")</f>
        <v/>
      </c>
    </row>
    <row r="937">
      <c r="A937" t="inlineStr">
        <is>
          <t>3KOV</t>
        </is>
      </c>
      <c r="B937" t="inlineStr">
        <is>
          <t>Zyklusübersicht</t>
        </is>
      </c>
      <c r="C937" t="inlineStr">
        <is>
          <t>EC</t>
        </is>
      </c>
      <c r="D937" s="5" t="n">
        <v>2</v>
      </c>
      <c r="E937" t="inlineStr">
        <is>
          <t>DIALOG</t>
        </is>
      </c>
      <c r="F937">
        <f>IF(ISERROR(VLOOKUP(Transaktionen[[#This Row],[Transaktionen]],BTT[Verwendete Transaktion (Pflichtauswahl)],1,FALSE)),"nein","ja")</f>
        <v/>
      </c>
    </row>
    <row r="938">
      <c r="A938" t="inlineStr">
        <is>
          <t>4KE1</t>
        </is>
      </c>
      <c r="B938" t="inlineStr">
        <is>
          <t>EC-PCA: Ist-Verteilung anlegen</t>
        </is>
      </c>
      <c r="C938" t="inlineStr">
        <is>
          <t>EC</t>
        </is>
      </c>
      <c r="D938" s="5" t="n">
        <v>123</v>
      </c>
      <c r="E938" t="inlineStr">
        <is>
          <t>DIALOG</t>
        </is>
      </c>
      <c r="F938">
        <f>IF(ISERROR(VLOOKUP(Transaktionen[[#This Row],[Transaktionen]],BTT[Verwendete Transaktion (Pflichtauswahl)],1,FALSE)),"nein","ja")</f>
        <v/>
      </c>
    </row>
    <row r="939">
      <c r="A939" t="inlineStr">
        <is>
          <t>4KE2</t>
        </is>
      </c>
      <c r="B939" t="inlineStr">
        <is>
          <t>EC-PCA: Ist-Verteilung ändern</t>
        </is>
      </c>
      <c r="C939" t="inlineStr">
        <is>
          <t>EC</t>
        </is>
      </c>
      <c r="D939" s="5" t="n">
        <v>4349</v>
      </c>
      <c r="E939" t="inlineStr">
        <is>
          <t>DIALOG</t>
        </is>
      </c>
      <c r="F939">
        <f>IF(ISERROR(VLOOKUP(Transaktionen[[#This Row],[Transaktionen]],BTT[Verwendete Transaktion (Pflichtauswahl)],1,FALSE)),"nein","ja")</f>
        <v/>
      </c>
    </row>
    <row r="940">
      <c r="A940" t="inlineStr">
        <is>
          <t>4KE3</t>
        </is>
      </c>
      <c r="B940" t="inlineStr">
        <is>
          <t>EC-PCA: Ist-Verteilung anzeigen</t>
        </is>
      </c>
      <c r="C940" t="inlineStr">
        <is>
          <t>EC</t>
        </is>
      </c>
      <c r="D940" s="5" t="n">
        <v>74</v>
      </c>
      <c r="E940" t="inlineStr">
        <is>
          <t>DIALOG</t>
        </is>
      </c>
      <c r="F940">
        <f>IF(ISERROR(VLOOKUP(Transaktionen[[#This Row],[Transaktionen]],BTT[Verwendete Transaktion (Pflichtauswahl)],1,FALSE)),"nein","ja")</f>
        <v/>
      </c>
    </row>
    <row r="941">
      <c r="A941" t="inlineStr">
        <is>
          <t>4KE5</t>
        </is>
      </c>
      <c r="B941" t="inlineStr">
        <is>
          <t>EC-PCA: Verteilung im Ist ausführen</t>
        </is>
      </c>
      <c r="C941" t="inlineStr">
        <is>
          <t>EC</t>
        </is>
      </c>
      <c r="D941" s="5" t="n">
        <v>985</v>
      </c>
      <c r="E941" t="inlineStr">
        <is>
          <t>DIALOG</t>
        </is>
      </c>
      <c r="F941">
        <f>IF(ISERROR(VLOOKUP(Transaktionen[[#This Row],[Transaktionen]],BTT[Verwendete Transaktion (Pflichtauswahl)],1,FALSE)),"nein","ja")</f>
        <v/>
      </c>
    </row>
    <row r="942">
      <c r="A942" t="inlineStr">
        <is>
          <t>6KEA</t>
        </is>
      </c>
      <c r="B942" t="inlineStr">
        <is>
          <t>Profit Center: Änderungen anzeigen</t>
        </is>
      </c>
      <c r="C942" t="inlineStr">
        <is>
          <t>EC</t>
        </is>
      </c>
      <c r="D942" s="5" t="n">
        <v>12</v>
      </c>
      <c r="E942" t="inlineStr"/>
      <c r="F942">
        <f>IF(ISERROR(VLOOKUP(Transaktionen[[#This Row],[Transaktionen]],BTT[Verwendete Transaktion (Pflichtauswahl)],1,FALSE)),"nein","ja")</f>
        <v/>
      </c>
    </row>
    <row r="943">
      <c r="A943" t="inlineStr">
        <is>
          <t>7KE1</t>
        </is>
      </c>
      <c r="B943" t="inlineStr">
        <is>
          <t>Planung Kosten/Erlöse ändern</t>
        </is>
      </c>
      <c r="C943" t="inlineStr">
        <is>
          <t>EC</t>
        </is>
      </c>
      <c r="D943" s="5" t="n">
        <v>114</v>
      </c>
      <c r="E943" t="inlineStr"/>
      <c r="F943">
        <f>IF(ISERROR(VLOOKUP(Transaktionen[[#This Row],[Transaktionen]],BTT[Verwendete Transaktion (Pflichtauswahl)],1,FALSE)),"nein","ja")</f>
        <v/>
      </c>
    </row>
    <row r="944">
      <c r="A944" t="inlineStr">
        <is>
          <t>7KE2</t>
        </is>
      </c>
      <c r="B944" t="inlineStr">
        <is>
          <t>Planung Kosten/Erlöse anzeigen</t>
        </is>
      </c>
      <c r="C944" t="inlineStr">
        <is>
          <t>EC</t>
        </is>
      </c>
      <c r="D944" s="5" t="n">
        <v>8</v>
      </c>
      <c r="E944" t="inlineStr">
        <is>
          <t>DIALOG</t>
        </is>
      </c>
      <c r="F944">
        <f>IF(ISERROR(VLOOKUP(Transaktionen[[#This Row],[Transaktionen]],BTT[Verwendete Transaktion (Pflichtauswahl)],1,FALSE)),"nein","ja")</f>
        <v/>
      </c>
    </row>
    <row r="945">
      <c r="A945" t="inlineStr">
        <is>
          <t>7KEC</t>
        </is>
      </c>
      <c r="B945" t="inlineStr">
        <is>
          <t>Planungslayout Kosten/Erl. anzeigen</t>
        </is>
      </c>
      <c r="C945" t="inlineStr">
        <is>
          <t>EC</t>
        </is>
      </c>
      <c r="D945" s="5" t="n">
        <v>60</v>
      </c>
      <c r="E945" t="inlineStr"/>
      <c r="F945">
        <f>IF(ISERROR(VLOOKUP(Transaktionen[[#This Row],[Transaktionen]],BTT[Verwendete Transaktion (Pflichtauswahl)],1,FALSE)),"nein","ja")</f>
        <v/>
      </c>
    </row>
    <row r="946">
      <c r="A946" t="inlineStr">
        <is>
          <t>7KES</t>
        </is>
      </c>
      <c r="B946" t="inlineStr">
        <is>
          <t>EC-PCA: Saldovortrag Plan</t>
        </is>
      </c>
      <c r="C946" t="inlineStr">
        <is>
          <t>EC</t>
        </is>
      </c>
      <c r="D946" s="5" t="n">
        <v>10</v>
      </c>
      <c r="E946" t="inlineStr"/>
      <c r="F946">
        <f>IF(ISERROR(VLOOKUP(Transaktionen[[#This Row],[Transaktionen]],BTT[Verwendete Transaktion (Pflichtauswahl)],1,FALSE)),"nein","ja")</f>
        <v/>
      </c>
    </row>
    <row r="947">
      <c r="A947" t="inlineStr">
        <is>
          <t>7KEX</t>
        </is>
      </c>
      <c r="B947" t="inlineStr">
        <is>
          <t>Flexibler Excel Upload</t>
        </is>
      </c>
      <c r="C947" t="inlineStr">
        <is>
          <t>EC</t>
        </is>
      </c>
      <c r="D947" s="5" t="n">
        <v>7</v>
      </c>
      <c r="E947" t="inlineStr">
        <is>
          <t>DIALOG</t>
        </is>
      </c>
      <c r="F947">
        <f>IF(ISERROR(VLOOKUP(Transaktionen[[#This Row],[Transaktionen]],BTT[Verwendete Transaktion (Pflichtauswahl)],1,FALSE)),"nein","ja")</f>
        <v/>
      </c>
    </row>
    <row r="948">
      <c r="A948" t="inlineStr">
        <is>
          <t>8KEG_03</t>
        </is>
      </c>
      <c r="B948" t="inlineStr">
        <is>
          <t>Konditionsliste anzeigen</t>
        </is>
      </c>
      <c r="C948" t="inlineStr">
        <is>
          <t>EC</t>
        </is>
      </c>
      <c r="D948" s="5" t="n">
        <v>90</v>
      </c>
      <c r="E948" t="inlineStr">
        <is>
          <t>DIALOG</t>
        </is>
      </c>
      <c r="F948">
        <f>IF(ISERROR(VLOOKUP(Transaktionen[[#This Row],[Transaktionen]],BTT[Verwendete Transaktion (Pflichtauswahl)],1,FALSE)),"nein","ja")</f>
        <v/>
      </c>
    </row>
    <row r="949">
      <c r="A949" t="inlineStr">
        <is>
          <t>9KE0</t>
        </is>
      </c>
      <c r="B949" t="inlineStr">
        <is>
          <t>Profit-Center-Beleg erfassen</t>
        </is>
      </c>
      <c r="C949" t="inlineStr">
        <is>
          <t>EC</t>
        </is>
      </c>
      <c r="D949" s="5" t="n">
        <v>12676</v>
      </c>
      <c r="E949" t="inlineStr">
        <is>
          <t>DIALOG</t>
        </is>
      </c>
      <c r="F949">
        <f>IF(ISERROR(VLOOKUP(Transaktionen[[#This Row],[Transaktionen]],BTT[Verwendete Transaktion (Pflichtauswahl)],1,FALSE)),"nein","ja")</f>
        <v/>
      </c>
    </row>
    <row r="950">
      <c r="A950" t="inlineStr">
        <is>
          <t>9KE6</t>
        </is>
      </c>
      <c r="B950" t="inlineStr">
        <is>
          <t>Salden Stat. Kennzahlen anzeigen</t>
        </is>
      </c>
      <c r="C950" t="inlineStr">
        <is>
          <t>EC</t>
        </is>
      </c>
      <c r="D950" s="5" t="n">
        <v>23</v>
      </c>
      <c r="E950" t="inlineStr">
        <is>
          <t>DIALOG</t>
        </is>
      </c>
      <c r="F950">
        <f>IF(ISERROR(VLOOKUP(Transaktionen[[#This Row],[Transaktionen]],BTT[Verwendete Transaktion (Pflichtauswahl)],1,FALSE)),"nein","ja")</f>
        <v/>
      </c>
    </row>
    <row r="951">
      <c r="A951" t="inlineStr">
        <is>
          <t>9KE9</t>
        </is>
      </c>
      <c r="B951" t="inlineStr">
        <is>
          <t>Profit-Center-Beleg anzeigen</t>
        </is>
      </c>
      <c r="C951" t="inlineStr">
        <is>
          <t>EC</t>
        </is>
      </c>
      <c r="D951" s="5" t="n">
        <v>972</v>
      </c>
      <c r="E951" t="inlineStr">
        <is>
          <t>DIALOG</t>
        </is>
      </c>
      <c r="F951">
        <f>IF(ISERROR(VLOOKUP(Transaktionen[[#This Row],[Transaktionen]],BTT[Verwendete Transaktion (Pflichtauswahl)],1,FALSE)),"nein","ja")</f>
        <v/>
      </c>
    </row>
    <row r="952">
      <c r="A952" t="inlineStr">
        <is>
          <t>AAVN</t>
        </is>
      </c>
      <c r="B952" t="inlineStr">
        <is>
          <t>Versicherungsbasiswert Neurechnen</t>
        </is>
      </c>
      <c r="C952" t="inlineStr">
        <is>
          <t>FI-AA</t>
        </is>
      </c>
      <c r="D952" s="5" t="n">
        <v>420</v>
      </c>
      <c r="E952" t="inlineStr"/>
      <c r="F952">
        <f>IF(ISERROR(VLOOKUP(Transaktionen[[#This Row],[Transaktionen]],BTT[Verwendete Transaktion (Pflichtauswahl)],1,FALSE)),"nein","ja")</f>
        <v/>
      </c>
    </row>
    <row r="953">
      <c r="A953" t="inlineStr">
        <is>
          <t>AB01</t>
        </is>
      </c>
      <c r="B953" t="inlineStr">
        <is>
          <t>Anlagenbewegung erfassen</t>
        </is>
      </c>
      <c r="C953" t="inlineStr">
        <is>
          <t>FI-AA</t>
        </is>
      </c>
      <c r="D953" s="5" t="n">
        <v>10</v>
      </c>
      <c r="E953" t="inlineStr">
        <is>
          <t>UPDATE</t>
        </is>
      </c>
      <c r="F953">
        <f>IF(ISERROR(VLOOKUP(Transaktionen[[#This Row],[Transaktionen]],BTT[Verwendete Transaktion (Pflichtauswahl)],1,FALSE)),"nein","ja")</f>
        <v/>
      </c>
    </row>
    <row r="954">
      <c r="A954" t="inlineStr">
        <is>
          <t>AB02</t>
        </is>
      </c>
      <c r="B954" t="inlineStr">
        <is>
          <t>Ändern Anlagenbeleg</t>
        </is>
      </c>
      <c r="C954" t="inlineStr">
        <is>
          <t>FI-AA</t>
        </is>
      </c>
      <c r="D954" s="5" t="n">
        <v>108</v>
      </c>
      <c r="E954" t="inlineStr">
        <is>
          <t>DIALOG</t>
        </is>
      </c>
      <c r="F954">
        <f>IF(ISERROR(VLOOKUP(Transaktionen[[#This Row],[Transaktionen]],BTT[Verwendete Transaktion (Pflichtauswahl)],1,FALSE)),"nein","ja")</f>
        <v/>
      </c>
    </row>
    <row r="955">
      <c r="A955" t="inlineStr">
        <is>
          <t>AB03</t>
        </is>
      </c>
      <c r="B955" t="inlineStr">
        <is>
          <t>Anzeigen Anlagenbeleg</t>
        </is>
      </c>
      <c r="C955" t="inlineStr">
        <is>
          <t>FI-AA</t>
        </is>
      </c>
      <c r="D955" s="5" t="n">
        <v>58</v>
      </c>
      <c r="E955" t="inlineStr">
        <is>
          <t>DIALOG</t>
        </is>
      </c>
      <c r="F955">
        <f>IF(ISERROR(VLOOKUP(Transaktionen[[#This Row],[Transaktionen]],BTT[Verwendete Transaktion (Pflichtauswahl)],1,FALSE)),"nein","ja")</f>
        <v/>
      </c>
    </row>
    <row r="956">
      <c r="A956" t="inlineStr">
        <is>
          <t>AB08</t>
        </is>
      </c>
      <c r="B956" t="inlineStr">
        <is>
          <t>Anlageneinzelposten stornieren</t>
        </is>
      </c>
      <c r="C956" t="inlineStr">
        <is>
          <t>FI-AA</t>
        </is>
      </c>
      <c r="D956" s="5" t="n">
        <v>6974</v>
      </c>
      <c r="E956" t="inlineStr">
        <is>
          <t>DIALOG</t>
        </is>
      </c>
      <c r="F956">
        <f>IF(ISERROR(VLOOKUP(Transaktionen[[#This Row],[Transaktionen]],BTT[Verwendete Transaktion (Pflichtauswahl)],1,FALSE)),"nein","ja")</f>
        <v/>
      </c>
    </row>
    <row r="957">
      <c r="A957" t="inlineStr">
        <is>
          <t>ABAA</t>
        </is>
      </c>
      <c r="B957" t="inlineStr">
        <is>
          <t>Ausserplanmässige Abschreibung</t>
        </is>
      </c>
      <c r="C957" t="inlineStr">
        <is>
          <t>FI-AA</t>
        </is>
      </c>
      <c r="D957" s="5" t="n">
        <v>6</v>
      </c>
      <c r="E957" t="inlineStr"/>
      <c r="F957">
        <f>IF(ISERROR(VLOOKUP(Transaktionen[[#This Row],[Transaktionen]],BTT[Verwendete Transaktion (Pflichtauswahl)],1,FALSE)),"nein","ja")</f>
        <v/>
      </c>
    </row>
    <row r="958">
      <c r="A958" t="inlineStr">
        <is>
          <t>ABAON</t>
        </is>
      </c>
      <c r="B958" t="inlineStr">
        <is>
          <t>Abgang d. Verkauf o. Debitor</t>
        </is>
      </c>
      <c r="C958" t="inlineStr">
        <is>
          <t>FI-AA</t>
        </is>
      </c>
      <c r="D958" s="5" t="n">
        <v>6576</v>
      </c>
      <c r="E958" t="inlineStr">
        <is>
          <t>DIALOG</t>
        </is>
      </c>
      <c r="F958">
        <f>IF(ISERROR(VLOOKUP(Transaktionen[[#This Row],[Transaktionen]],BTT[Verwendete Transaktion (Pflichtauswahl)],1,FALSE)),"nein","ja")</f>
        <v/>
      </c>
    </row>
    <row r="959">
      <c r="A959" t="inlineStr">
        <is>
          <t>ABAPDOCU</t>
        </is>
      </c>
      <c r="B959" t="inlineStr">
        <is>
          <t>Anzeige der ABAP-Dokumentation</t>
        </is>
      </c>
      <c r="C959" t="inlineStr">
        <is>
          <t>BC</t>
        </is>
      </c>
      <c r="D959" s="5" t="n">
        <v>8</v>
      </c>
      <c r="E959" t="inlineStr"/>
      <c r="F959">
        <f>IF(ISERROR(VLOOKUP(Transaktionen[[#This Row],[Transaktionen]],BTT[Verwendete Transaktion (Pflichtauswahl)],1,FALSE)),"nein","ja")</f>
        <v/>
      </c>
    </row>
    <row r="960">
      <c r="A960" t="inlineStr">
        <is>
          <t>ABAVN</t>
        </is>
      </c>
      <c r="B960" t="inlineStr">
        <is>
          <t>Abgang durch Verschrottung</t>
        </is>
      </c>
      <c r="C960" t="inlineStr">
        <is>
          <t>FI-AA</t>
        </is>
      </c>
      <c r="D960" s="5" t="n">
        <v>57458</v>
      </c>
      <c r="E960" t="inlineStr">
        <is>
          <t>DIALOG</t>
        </is>
      </c>
      <c r="F960">
        <f>IF(ISERROR(VLOOKUP(Transaktionen[[#This Row],[Transaktionen]],BTT[Verwendete Transaktion (Pflichtauswahl)],1,FALSE)),"nein","ja")</f>
        <v/>
      </c>
    </row>
    <row r="961">
      <c r="A961" t="inlineStr">
        <is>
          <t>ABGF</t>
        </is>
      </c>
      <c r="B961" t="inlineStr">
        <is>
          <t>Gutschrift im Folgejahr der Rechnung</t>
        </is>
      </c>
      <c r="C961" t="inlineStr">
        <is>
          <t>FI-AA</t>
        </is>
      </c>
      <c r="D961" s="5" t="inlineStr"/>
      <c r="E961" t="inlineStr"/>
      <c r="F961">
        <f>IF(ISERROR(VLOOKUP(Transaktionen[[#This Row],[Transaktionen]],BTT[Verwendete Transaktion (Pflichtauswahl)],1,FALSE)),"nein","ja")</f>
        <v/>
      </c>
      <c r="G961" t="inlineStr">
        <is>
          <t>in neuester Auswertung von Steffen nicht mehr vorhanden</t>
        </is>
      </c>
    </row>
    <row r="962">
      <c r="A962" t="inlineStr">
        <is>
          <t>ABGL</t>
        </is>
      </c>
      <c r="B962" t="inlineStr">
        <is>
          <t>Gutschrift im Rechnungsjahr erfassen</t>
        </is>
      </c>
      <c r="C962" t="inlineStr">
        <is>
          <t>FI-AA</t>
        </is>
      </c>
      <c r="D962" s="5" t="inlineStr"/>
      <c r="E962" t="inlineStr"/>
      <c r="F962">
        <f>IF(ISERROR(VLOOKUP(Transaktionen[[#This Row],[Transaktionen]],BTT[Verwendete Transaktion (Pflichtauswahl)],1,FALSE)),"nein","ja")</f>
        <v/>
      </c>
      <c r="G962" t="inlineStr">
        <is>
          <t>in neuester Auswertung von Steffen nicht mehr vorhanden</t>
        </is>
      </c>
    </row>
    <row r="963">
      <c r="A963" t="inlineStr">
        <is>
          <t>ABNAN</t>
        </is>
      </c>
      <c r="B963" t="inlineStr">
        <is>
          <t>Nachaktivierung</t>
        </is>
      </c>
      <c r="C963" t="inlineStr">
        <is>
          <t>FI-AA</t>
        </is>
      </c>
      <c r="D963" s="5" t="inlineStr"/>
      <c r="E963" t="inlineStr"/>
      <c r="F963">
        <f>IF(ISERROR(VLOOKUP(Transaktionen[[#This Row],[Transaktionen]],BTT[Verwendete Transaktion (Pflichtauswahl)],1,FALSE)),"nein","ja")</f>
        <v/>
      </c>
      <c r="G963" t="inlineStr">
        <is>
          <t>in neuester Auswertung von Steffen nicht mehr vorhanden</t>
        </is>
      </c>
    </row>
    <row r="964">
      <c r="A964" t="inlineStr">
        <is>
          <t>ABNE</t>
        </is>
      </c>
      <c r="B964" t="inlineStr">
        <is>
          <t>Nachträglicher Erlös</t>
        </is>
      </c>
      <c r="C964" t="inlineStr">
        <is>
          <t>FI-AA</t>
        </is>
      </c>
      <c r="D964" s="5" t="inlineStr"/>
      <c r="E964" t="inlineStr"/>
      <c r="F964">
        <f>IF(ISERROR(VLOOKUP(Transaktionen[[#This Row],[Transaktionen]],BTT[Verwendete Transaktion (Pflichtauswahl)],1,FALSE)),"nein","ja")</f>
        <v/>
      </c>
      <c r="G964" t="inlineStr">
        <is>
          <t>in neuester Auswertung von Steffen nicht mehr vorhanden</t>
        </is>
      </c>
    </row>
    <row r="965">
      <c r="A965" t="inlineStr">
        <is>
          <t>ABNV</t>
        </is>
      </c>
      <c r="B965" t="inlineStr">
        <is>
          <t>Nummernkreispflege: FIAA-BELNR</t>
        </is>
      </c>
      <c r="C965" t="inlineStr">
        <is>
          <t>FI-AA</t>
        </is>
      </c>
      <c r="D965" s="5" t="n">
        <v>6</v>
      </c>
      <c r="E965" t="inlineStr"/>
      <c r="F965">
        <f>IF(ISERROR(VLOOKUP(Transaktionen[[#This Row],[Transaktionen]],BTT[Verwendete Transaktion (Pflichtauswahl)],1,FALSE)),"nein","ja")</f>
        <v/>
      </c>
    </row>
    <row r="966">
      <c r="A966" t="inlineStr">
        <is>
          <t>ABSO</t>
        </is>
      </c>
      <c r="B966" t="inlineStr">
        <is>
          <t>Sonstige Bewegung</t>
        </is>
      </c>
      <c r="C966" t="inlineStr">
        <is>
          <t>FI-AA</t>
        </is>
      </c>
      <c r="D966" s="5" t="n">
        <v>65</v>
      </c>
      <c r="E966" t="inlineStr">
        <is>
          <t>DIALOG</t>
        </is>
      </c>
      <c r="F966">
        <f>IF(ISERROR(VLOOKUP(Transaktionen[[#This Row],[Transaktionen]],BTT[Verwendete Transaktion (Pflichtauswahl)],1,FALSE)),"nein","ja")</f>
        <v/>
      </c>
    </row>
    <row r="967">
      <c r="A967" t="inlineStr">
        <is>
          <t>ABST2</t>
        </is>
      </c>
      <c r="B967" t="inlineStr">
        <is>
          <t>Abstimmungsanalyse FI-AA</t>
        </is>
      </c>
      <c r="C967" t="inlineStr">
        <is>
          <t>FI-AA</t>
        </is>
      </c>
      <c r="D967" s="5" t="inlineStr"/>
      <c r="E967" t="inlineStr"/>
      <c r="F967">
        <f>IF(ISERROR(VLOOKUP(Transaktionen[[#This Row],[Transaktionen]],BTT[Verwendete Transaktion (Pflichtauswahl)],1,FALSE)),"nein","ja")</f>
        <v/>
      </c>
      <c r="G967" t="inlineStr">
        <is>
          <t>in neuester Auswertung von Steffen nicht mehr vorhanden</t>
        </is>
      </c>
    </row>
    <row r="968">
      <c r="A968" t="inlineStr">
        <is>
          <t>ABT1N</t>
        </is>
      </c>
      <c r="B968" t="inlineStr">
        <is>
          <t>Anlagen Transfer</t>
        </is>
      </c>
      <c r="C968" t="inlineStr">
        <is>
          <t>FI-AA</t>
        </is>
      </c>
      <c r="D968" s="5" t="n">
        <v>21699</v>
      </c>
      <c r="E968" t="inlineStr">
        <is>
          <t>DIALOG</t>
        </is>
      </c>
      <c r="F968">
        <f>IF(ISERROR(VLOOKUP(Transaktionen[[#This Row],[Transaktionen]],BTT[Verwendete Transaktion (Pflichtauswahl)],1,FALSE)),"nein","ja")</f>
        <v/>
      </c>
    </row>
    <row r="969">
      <c r="A969" t="inlineStr">
        <is>
          <t>ABUM</t>
        </is>
      </c>
      <c r="B969" t="inlineStr">
        <is>
          <t>Umbuchung von</t>
        </is>
      </c>
      <c r="C969" t="inlineStr">
        <is>
          <t>FI-AA</t>
        </is>
      </c>
      <c r="D969" s="5" t="n">
        <v>6</v>
      </c>
      <c r="E969" t="inlineStr">
        <is>
          <t>DIALOG</t>
        </is>
      </c>
      <c r="F969">
        <f>IF(ISERROR(VLOOKUP(Transaktionen[[#This Row],[Transaktionen]],BTT[Verwendete Transaktion (Pflichtauswahl)],1,FALSE)),"nein","ja")</f>
        <v/>
      </c>
    </row>
    <row r="970">
      <c r="A970" t="inlineStr">
        <is>
          <t>ABUMN</t>
        </is>
      </c>
      <c r="B970" t="inlineStr">
        <is>
          <t>Umbuchung buchungskreis-intern</t>
        </is>
      </c>
      <c r="C970" t="inlineStr">
        <is>
          <t>FI-AA</t>
        </is>
      </c>
      <c r="D970" s="5" t="n">
        <v>39830</v>
      </c>
      <c r="E970" t="inlineStr">
        <is>
          <t>DIALOG</t>
        </is>
      </c>
      <c r="F970">
        <f>IF(ISERROR(VLOOKUP(Transaktionen[[#This Row],[Transaktionen]],BTT[Verwendete Transaktion (Pflichtauswahl)],1,FALSE)),"nein","ja")</f>
        <v/>
      </c>
    </row>
    <row r="971">
      <c r="A971" t="inlineStr">
        <is>
          <t>ABZE</t>
        </is>
      </c>
      <c r="B971" t="inlineStr">
        <is>
          <t>Zugang aus Eigenfertigung</t>
        </is>
      </c>
      <c r="C971" t="inlineStr">
        <is>
          <t>FI-AA</t>
        </is>
      </c>
      <c r="D971" s="5" t="inlineStr"/>
      <c r="E971" t="inlineStr"/>
      <c r="F971">
        <f>IF(ISERROR(VLOOKUP(Transaktionen[[#This Row],[Transaktionen]],BTT[Verwendete Transaktion (Pflichtauswahl)],1,FALSE)),"nein","ja")</f>
        <v/>
      </c>
      <c r="G971" t="inlineStr">
        <is>
          <t>in neuester Auswertung von Steffen nicht mehr vorhanden</t>
        </is>
      </c>
    </row>
    <row r="972">
      <c r="A972" t="inlineStr">
        <is>
          <t>ABZON</t>
        </is>
      </c>
      <c r="B972" t="inlineStr">
        <is>
          <t>Zugang Gegenbuchung automatisch</t>
        </is>
      </c>
      <c r="C972" t="inlineStr">
        <is>
          <t>FI-AA</t>
        </is>
      </c>
      <c r="D972" s="5" t="n">
        <v>2453</v>
      </c>
      <c r="E972" t="inlineStr">
        <is>
          <t>DIALOG</t>
        </is>
      </c>
      <c r="F972">
        <f>IF(ISERROR(VLOOKUP(Transaktionen[[#This Row],[Transaktionen]],BTT[Verwendete Transaktion (Pflichtauswahl)],1,FALSE)),"nein","ja")</f>
        <v/>
      </c>
    </row>
    <row r="973">
      <c r="A973" t="inlineStr">
        <is>
          <t>ABZP</t>
        </is>
      </c>
      <c r="B973" t="inlineStr">
        <is>
          <t>Zugang von verbundenem Unternehmen</t>
        </is>
      </c>
      <c r="C973" t="inlineStr">
        <is>
          <t>FI-AA</t>
        </is>
      </c>
      <c r="D973" s="5" t="inlineStr"/>
      <c r="E973" t="inlineStr"/>
      <c r="F973">
        <f>IF(ISERROR(VLOOKUP(Transaktionen[[#This Row],[Transaktionen]],BTT[Verwendete Transaktion (Pflichtauswahl)],1,FALSE)),"nein","ja")</f>
        <v/>
      </c>
      <c r="G973" t="inlineStr">
        <is>
          <t>in neuester Auswertung von Steffen nicht mehr vorhanden</t>
        </is>
      </c>
    </row>
    <row r="974">
      <c r="A974" t="inlineStr">
        <is>
          <t>AC03</t>
        </is>
      </c>
      <c r="B974" t="inlineStr">
        <is>
          <t>Leistungsstamm</t>
        </is>
      </c>
      <c r="C974" t="inlineStr">
        <is>
          <t>MM</t>
        </is>
      </c>
      <c r="D974" s="5" t="inlineStr"/>
      <c r="E974" t="inlineStr"/>
      <c r="F974">
        <f>IF(ISERROR(VLOOKUP(Transaktionen[[#This Row],[Transaktionen]],BTT[Verwendete Transaktion (Pflichtauswahl)],1,FALSE)),"nein","ja")</f>
        <v/>
      </c>
      <c r="G974" t="inlineStr">
        <is>
          <t>*</t>
        </is>
      </c>
    </row>
    <row r="975">
      <c r="A975" t="inlineStr">
        <is>
          <t>AFAB</t>
        </is>
      </c>
      <c r="B975" t="inlineStr">
        <is>
          <t>Abschreibung buchen</t>
        </is>
      </c>
      <c r="C975" t="inlineStr">
        <is>
          <t>FI-AA</t>
        </is>
      </c>
      <c r="D975" s="5" t="n">
        <v>1480</v>
      </c>
      <c r="E975" t="inlineStr">
        <is>
          <t>DIALOG</t>
        </is>
      </c>
      <c r="F975">
        <f>IF(ISERROR(VLOOKUP(Transaktionen[[#This Row],[Transaktionen]],BTT[Verwendete Transaktion (Pflichtauswahl)],1,FALSE)),"nein","ja")</f>
        <v/>
      </c>
    </row>
    <row r="976">
      <c r="A976" t="inlineStr">
        <is>
          <t>AFAMA</t>
        </is>
      </c>
      <c r="B976" t="inlineStr">
        <is>
          <t>View-Pflege Methode AfA-Schlüssel</t>
        </is>
      </c>
      <c r="C976" t="inlineStr">
        <is>
          <t>FI-AA</t>
        </is>
      </c>
      <c r="D976" s="5" t="inlineStr"/>
      <c r="E976" t="inlineStr"/>
      <c r="F976">
        <f>IF(ISERROR(VLOOKUP(Transaktionen[[#This Row],[Transaktionen]],BTT[Verwendete Transaktion (Pflichtauswahl)],1,FALSE)),"nein","ja")</f>
        <v/>
      </c>
      <c r="G976" t="inlineStr">
        <is>
          <t>in neuester Auswertung von Steffen nicht mehr vorhanden</t>
        </is>
      </c>
    </row>
    <row r="977">
      <c r="A977" t="inlineStr">
        <is>
          <t>AFAMP</t>
        </is>
      </c>
      <c r="B977" t="inlineStr">
        <is>
          <t>View-Pflege Periodenmethode</t>
        </is>
      </c>
      <c r="C977" t="inlineStr">
        <is>
          <t>FI-AA</t>
        </is>
      </c>
      <c r="D977" s="5" t="inlineStr"/>
      <c r="E977" t="inlineStr"/>
      <c r="F977">
        <f>IF(ISERROR(VLOOKUP(Transaktionen[[#This Row],[Transaktionen]],BTT[Verwendete Transaktion (Pflichtauswahl)],1,FALSE)),"nein","ja")</f>
        <v/>
      </c>
      <c r="G977" t="inlineStr">
        <is>
          <t>in neuester Auswertung von Steffen nicht mehr vorhanden</t>
        </is>
      </c>
    </row>
    <row r="978">
      <c r="A978" t="inlineStr">
        <is>
          <t>AFAR</t>
        </is>
      </c>
      <c r="B978" t="inlineStr">
        <is>
          <t>Abschreibung neu rechnen</t>
        </is>
      </c>
      <c r="C978" t="inlineStr">
        <is>
          <t>FI-AA</t>
        </is>
      </c>
      <c r="D978" s="5" t="n">
        <v>1090</v>
      </c>
      <c r="E978" t="inlineStr">
        <is>
          <t>DIALOG</t>
        </is>
      </c>
      <c r="F978">
        <f>IF(ISERROR(VLOOKUP(Transaktionen[[#This Row],[Transaktionen]],BTT[Verwendete Transaktion (Pflichtauswahl)],1,FALSE)),"nein","ja")</f>
        <v/>
      </c>
    </row>
    <row r="979">
      <c r="A979" t="inlineStr">
        <is>
          <t>AFBP</t>
        </is>
      </c>
      <c r="B979" t="inlineStr">
        <is>
          <t>AfA-Buchungsprotokoll erstellen</t>
        </is>
      </c>
      <c r="C979" t="inlineStr">
        <is>
          <t>FI-AA</t>
        </is>
      </c>
      <c r="D979" s="5" t="inlineStr"/>
      <c r="E979" t="inlineStr"/>
      <c r="F979">
        <f>IF(ISERROR(VLOOKUP(Transaktionen[[#This Row],[Transaktionen]],BTT[Verwendete Transaktion (Pflichtauswahl)],1,FALSE)),"nein","ja")</f>
        <v/>
      </c>
      <c r="G979" t="inlineStr">
        <is>
          <t>in neuester Auswertung von Steffen nicht mehr vorhanden</t>
        </is>
      </c>
    </row>
    <row r="980">
      <c r="A980" t="inlineStr">
        <is>
          <t>AIAB</t>
        </is>
      </c>
      <c r="B980" t="inlineStr">
        <is>
          <t>AiB Aufteilungsregelzuordnung</t>
        </is>
      </c>
      <c r="C980" t="inlineStr">
        <is>
          <t>FI-AA</t>
        </is>
      </c>
      <c r="D980" s="5" t="inlineStr"/>
      <c r="E980" t="inlineStr"/>
      <c r="F980">
        <f>IF(ISERROR(VLOOKUP(Transaktionen[[#This Row],[Transaktionen]],BTT[Verwendete Transaktion (Pflichtauswahl)],1,FALSE)),"nein","ja")</f>
        <v/>
      </c>
      <c r="G980" t="inlineStr">
        <is>
          <t>in neuester Auswertung von Steffen nicht mehr vorhanden</t>
        </is>
      </c>
    </row>
    <row r="981">
      <c r="A981" t="inlineStr">
        <is>
          <t>AIBU</t>
        </is>
      </c>
      <c r="B981" t="inlineStr">
        <is>
          <t>Umbuchen Anlage im Bau</t>
        </is>
      </c>
      <c r="C981" t="inlineStr">
        <is>
          <t>FI-AA</t>
        </is>
      </c>
      <c r="D981" s="5" t="inlineStr"/>
      <c r="E981" t="inlineStr"/>
      <c r="F981">
        <f>IF(ISERROR(VLOOKUP(Transaktionen[[#This Row],[Transaktionen]],BTT[Verwendete Transaktion (Pflichtauswahl)],1,FALSE)),"nein","ja")</f>
        <v/>
      </c>
      <c r="G981" t="inlineStr">
        <is>
          <t>in neuester Auswertung von Steffen nicht mehr vorhanden</t>
        </is>
      </c>
    </row>
    <row r="982">
      <c r="A982" t="inlineStr">
        <is>
          <t>AIST</t>
        </is>
      </c>
      <c r="B982" t="inlineStr">
        <is>
          <t>Anlage im Bau Abrechnung stornieren</t>
        </is>
      </c>
      <c r="C982" t="inlineStr">
        <is>
          <t>FI-AA</t>
        </is>
      </c>
      <c r="D982" s="5" t="inlineStr"/>
      <c r="E982" t="inlineStr"/>
      <c r="F982">
        <f>IF(ISERROR(VLOOKUP(Transaktionen[[#This Row],[Transaktionen]],BTT[Verwendete Transaktion (Pflichtauswahl)],1,FALSE)),"nein","ja")</f>
        <v/>
      </c>
      <c r="G982" t="inlineStr">
        <is>
          <t>in neuester Auswertung von Steffen nicht mehr vorhanden</t>
        </is>
      </c>
    </row>
    <row r="983">
      <c r="A983" t="inlineStr">
        <is>
          <t>AJAB</t>
        </is>
      </c>
      <c r="B983" t="inlineStr">
        <is>
          <t>Jahresabschluss</t>
        </is>
      </c>
      <c r="C983" t="inlineStr">
        <is>
          <t>FI-AA</t>
        </is>
      </c>
      <c r="D983" s="5" t="n">
        <v>880</v>
      </c>
      <c r="E983" t="inlineStr">
        <is>
          <t>DIALOG</t>
        </is>
      </c>
      <c r="F983">
        <f>IF(ISERROR(VLOOKUP(Transaktionen[[#This Row],[Transaktionen]],BTT[Verwendete Transaktion (Pflichtauswahl)],1,FALSE)),"nein","ja")</f>
        <v/>
      </c>
    </row>
    <row r="984">
      <c r="A984" t="inlineStr">
        <is>
          <t>AJRW</t>
        </is>
      </c>
      <c r="B984" t="inlineStr">
        <is>
          <t>Jahreswechsel</t>
        </is>
      </c>
      <c r="C984" t="inlineStr">
        <is>
          <t>FI-AA</t>
        </is>
      </c>
      <c r="D984" s="5" t="n">
        <v>50</v>
      </c>
      <c r="E984" t="inlineStr">
        <is>
          <t>DIALOG</t>
        </is>
      </c>
      <c r="F984">
        <f>IF(ISERROR(VLOOKUP(Transaktionen[[#This Row],[Transaktionen]],BTT[Verwendete Transaktion (Pflichtauswahl)],1,FALSE)),"nein","ja")</f>
        <v/>
      </c>
    </row>
    <row r="985">
      <c r="A985" t="inlineStr">
        <is>
          <t>AL08</t>
        </is>
      </c>
      <c r="B985" t="inlineStr">
        <is>
          <t>List of all logged on users</t>
        </is>
      </c>
      <c r="C985" t="inlineStr">
        <is>
          <t>BC</t>
        </is>
      </c>
      <c r="D985" s="5" t="n">
        <v>523</v>
      </c>
      <c r="E985" t="inlineStr">
        <is>
          <t>DIALOG</t>
        </is>
      </c>
      <c r="F985">
        <f>IF(ISERROR(VLOOKUP(Transaktionen[[#This Row],[Transaktionen]],BTT[Verwendete Transaktion (Pflichtauswahl)],1,FALSE)),"nein","ja")</f>
        <v/>
      </c>
    </row>
    <row r="986">
      <c r="A986" t="inlineStr">
        <is>
          <t>AL11</t>
        </is>
      </c>
      <c r="B986" t="inlineStr">
        <is>
          <t>Display SAP-Directories</t>
        </is>
      </c>
      <c r="C986" t="inlineStr">
        <is>
          <t>BC</t>
        </is>
      </c>
      <c r="D986" s="5" t="n">
        <v>51069</v>
      </c>
      <c r="E986" t="inlineStr">
        <is>
          <t>DIALOG</t>
        </is>
      </c>
      <c r="F986">
        <f>IF(ISERROR(VLOOKUP(Transaktionen[[#This Row],[Transaktionen]],BTT[Verwendete Transaktion (Pflichtauswahl)],1,FALSE)),"nein","ja")</f>
        <v/>
      </c>
    </row>
    <row r="987">
      <c r="A987" t="inlineStr">
        <is>
          <t>ANKA</t>
        </is>
      </c>
      <c r="B987" t="inlineStr">
        <is>
          <t>Verzeichnis der Anlagenklassen</t>
        </is>
      </c>
      <c r="C987" t="inlineStr">
        <is>
          <t>FI-AA</t>
        </is>
      </c>
      <c r="D987" s="5" t="inlineStr"/>
      <c r="E987" t="inlineStr"/>
      <c r="F987">
        <f>IF(ISERROR(VLOOKUP(Transaktionen[[#This Row],[Transaktionen]],BTT[Verwendete Transaktion (Pflichtauswahl)],1,FALSE)),"nein","ja")</f>
        <v/>
      </c>
      <c r="G987" t="inlineStr">
        <is>
          <t>in neuester Auswertung von Steffen nicht mehr vorhanden</t>
        </is>
      </c>
    </row>
    <row r="988">
      <c r="A988" t="inlineStr">
        <is>
          <t>AO21</t>
        </is>
      </c>
      <c r="B988" t="inlineStr">
        <is>
          <t>Bildaufbau Bewertungsbereiche</t>
        </is>
      </c>
      <c r="C988" t="inlineStr">
        <is>
          <t>FI-AA</t>
        </is>
      </c>
      <c r="D988" s="5" t="inlineStr"/>
      <c r="E988" t="inlineStr"/>
      <c r="F988">
        <f>IF(ISERROR(VLOOKUP(Transaktionen[[#This Row],[Transaktionen]],BTT[Verwendete Transaktion (Pflichtauswahl)],1,FALSE)),"nein","ja")</f>
        <v/>
      </c>
      <c r="G988" t="inlineStr">
        <is>
          <t>in neuester Auswertung von Steffen nicht mehr vorhanden</t>
        </is>
      </c>
    </row>
    <row r="989">
      <c r="A989" t="inlineStr">
        <is>
          <t>AO67</t>
        </is>
      </c>
      <c r="B989" t="inlineStr">
        <is>
          <t>Bewegungsart definieren</t>
        </is>
      </c>
      <c r="C989" t="inlineStr">
        <is>
          <t>FI-AA</t>
        </is>
      </c>
      <c r="D989" s="5" t="inlineStr"/>
      <c r="E989" t="inlineStr"/>
      <c r="F989">
        <f>IF(ISERROR(VLOOKUP(Transaktionen[[#This Row],[Transaktionen]],BTT[Verwendete Transaktion (Pflichtauswahl)],1,FALSE)),"nein","ja")</f>
        <v/>
      </c>
      <c r="G989" t="inlineStr">
        <is>
          <t>in neuester Auswertung von Steffen nicht mehr vorhanden</t>
        </is>
      </c>
    </row>
    <row r="990">
      <c r="A990" t="inlineStr">
        <is>
          <t>AO73</t>
        </is>
      </c>
      <c r="B990" t="inlineStr">
        <is>
          <t>Bewegungsart definieren</t>
        </is>
      </c>
      <c r="C990" t="inlineStr">
        <is>
          <t>FI-AA</t>
        </is>
      </c>
      <c r="D990" s="5" t="n">
        <v>40</v>
      </c>
      <c r="E990" t="inlineStr"/>
      <c r="F990">
        <f>IF(ISERROR(VLOOKUP(Transaktionen[[#This Row],[Transaktionen]],BTT[Verwendete Transaktion (Pflichtauswahl)],1,FALSE)),"nein","ja")</f>
        <v/>
      </c>
    </row>
    <row r="991">
      <c r="A991" t="inlineStr">
        <is>
          <t>AO74</t>
        </is>
      </c>
      <c r="B991" t="inlineStr">
        <is>
          <t>Bewegungsart definieren</t>
        </is>
      </c>
      <c r="C991" t="inlineStr">
        <is>
          <t>FI-AA</t>
        </is>
      </c>
      <c r="D991" s="5" t="n">
        <v>40</v>
      </c>
      <c r="E991" t="inlineStr"/>
      <c r="F991">
        <f>IF(ISERROR(VLOOKUP(Transaktionen[[#This Row],[Transaktionen]],BTT[Verwendete Transaktion (Pflichtauswahl)],1,FALSE)),"nein","ja")</f>
        <v/>
      </c>
    </row>
    <row r="992">
      <c r="A992" t="inlineStr">
        <is>
          <t>AO76</t>
        </is>
      </c>
      <c r="B992" t="inlineStr">
        <is>
          <t>Bewegungsart definieren</t>
        </is>
      </c>
      <c r="C992" t="inlineStr">
        <is>
          <t>FI-AA</t>
        </is>
      </c>
      <c r="D992" s="5" t="inlineStr"/>
      <c r="E992" t="inlineStr"/>
      <c r="F992">
        <f>IF(ISERROR(VLOOKUP(Transaktionen[[#This Row],[Transaktionen]],BTT[Verwendete Transaktion (Pflichtauswahl)],1,FALSE)),"nein","ja")</f>
        <v/>
      </c>
      <c r="G992" t="inlineStr">
        <is>
          <t>in neuester Auswertung von Steffen nicht mehr vorhanden</t>
        </is>
      </c>
    </row>
    <row r="993">
      <c r="A993" t="inlineStr">
        <is>
          <t>AO77</t>
        </is>
      </c>
      <c r="B993" t="inlineStr">
        <is>
          <t>Bewegungsart definieren</t>
        </is>
      </c>
      <c r="C993" t="inlineStr">
        <is>
          <t>FI-AA</t>
        </is>
      </c>
      <c r="D993" s="5" t="inlineStr"/>
      <c r="E993" t="inlineStr"/>
      <c r="F993">
        <f>IF(ISERROR(VLOOKUP(Transaktionen[[#This Row],[Transaktionen]],BTT[Verwendete Transaktion (Pflichtauswahl)],1,FALSE)),"nein","ja")</f>
        <v/>
      </c>
      <c r="G993" t="inlineStr">
        <is>
          <t>in neuester Auswertung von Steffen nicht mehr vorhanden</t>
        </is>
      </c>
    </row>
    <row r="994">
      <c r="A994" t="inlineStr">
        <is>
          <t>AO78</t>
        </is>
      </c>
      <c r="B994" t="inlineStr">
        <is>
          <t>Bewegungsart definieren</t>
        </is>
      </c>
      <c r="C994" t="inlineStr">
        <is>
          <t>FI-AA</t>
        </is>
      </c>
      <c r="D994" s="5" t="inlineStr"/>
      <c r="E994" t="inlineStr"/>
      <c r="F994">
        <f>IF(ISERROR(VLOOKUP(Transaktionen[[#This Row],[Transaktionen]],BTT[Verwendete Transaktion (Pflichtauswahl)],1,FALSE)),"nein","ja")</f>
        <v/>
      </c>
      <c r="G994" t="inlineStr">
        <is>
          <t>in neuester Auswertung von Steffen nicht mehr vorhanden</t>
        </is>
      </c>
    </row>
    <row r="995">
      <c r="A995" t="inlineStr">
        <is>
          <t>AO80</t>
        </is>
      </c>
      <c r="B995" t="inlineStr">
        <is>
          <t>Bewegungsart definieren</t>
        </is>
      </c>
      <c r="C995" t="inlineStr">
        <is>
          <t>FI-AA</t>
        </is>
      </c>
      <c r="D995" s="5" t="inlineStr"/>
      <c r="E995" t="inlineStr"/>
      <c r="F995">
        <f>IF(ISERROR(VLOOKUP(Transaktionen[[#This Row],[Transaktionen]],BTT[Verwendete Transaktion (Pflichtauswahl)],1,FALSE)),"nein","ja")</f>
        <v/>
      </c>
      <c r="G995" t="inlineStr">
        <is>
          <t>in neuester Auswertung von Steffen nicht mehr vorhanden</t>
        </is>
      </c>
    </row>
    <row r="996">
      <c r="A996" t="inlineStr">
        <is>
          <t>AO81</t>
        </is>
      </c>
      <c r="B996" t="inlineStr">
        <is>
          <t>Bewegungsart definieren</t>
        </is>
      </c>
      <c r="C996" t="inlineStr">
        <is>
          <t>FI-AA</t>
        </is>
      </c>
      <c r="D996" s="5" t="n">
        <v>20</v>
      </c>
      <c r="E996" t="inlineStr"/>
      <c r="F996">
        <f>IF(ISERROR(VLOOKUP(Transaktionen[[#This Row],[Transaktionen]],BTT[Verwendete Transaktion (Pflichtauswahl)],1,FALSE)),"nein","ja")</f>
        <v/>
      </c>
    </row>
    <row r="997">
      <c r="A997" t="inlineStr">
        <is>
          <t>AO82</t>
        </is>
      </c>
      <c r="B997" t="inlineStr">
        <is>
          <t>Bewegungsart definieren</t>
        </is>
      </c>
      <c r="C997" t="inlineStr">
        <is>
          <t>FI-AA</t>
        </is>
      </c>
      <c r="D997" s="5" t="inlineStr"/>
      <c r="E997" t="inlineStr"/>
      <c r="F997">
        <f>IF(ISERROR(VLOOKUP(Transaktionen[[#This Row],[Transaktionen]],BTT[Verwendete Transaktion (Pflichtauswahl)],1,FALSE)),"nein","ja")</f>
        <v/>
      </c>
      <c r="G997" t="inlineStr">
        <is>
          <t>in neuester Auswertung von Steffen nicht mehr vorhanden</t>
        </is>
      </c>
    </row>
    <row r="998">
      <c r="A998" t="inlineStr">
        <is>
          <t>AO90</t>
        </is>
      </c>
      <c r="B998" t="inlineStr">
        <is>
          <t>Kontierung Zugänge</t>
        </is>
      </c>
      <c r="C998" t="inlineStr">
        <is>
          <t>FI-AA</t>
        </is>
      </c>
      <c r="D998" s="5" t="n">
        <v>320</v>
      </c>
      <c r="E998" t="inlineStr">
        <is>
          <t>DIALOG</t>
        </is>
      </c>
      <c r="F998">
        <f>IF(ISERROR(VLOOKUP(Transaktionen[[#This Row],[Transaktionen]],BTT[Verwendete Transaktion (Pflichtauswahl)],1,FALSE)),"nein","ja")</f>
        <v/>
      </c>
    </row>
    <row r="999">
      <c r="A999" t="inlineStr">
        <is>
          <t>AOBJ</t>
        </is>
      </c>
      <c r="B999" t="inlineStr">
        <is>
          <t>Definition Archivierungsobjekte</t>
        </is>
      </c>
      <c r="C999" t="inlineStr">
        <is>
          <t>FI-AA</t>
        </is>
      </c>
      <c r="D999" s="5" t="n">
        <v>375</v>
      </c>
      <c r="E999" t="inlineStr">
        <is>
          <t>DIALOG</t>
        </is>
      </c>
      <c r="F999">
        <f>IF(ISERROR(VLOOKUP(Transaktionen[[#This Row],[Transaktionen]],BTT[Verwendete Transaktion (Pflichtauswahl)],1,FALSE)),"nein","ja")</f>
        <v/>
      </c>
    </row>
    <row r="1000">
      <c r="A1000" t="inlineStr">
        <is>
          <t>AR01</t>
        </is>
      </c>
      <c r="B1000" t="inlineStr">
        <is>
          <t>Aufruf Anlagen-Bestandsliste</t>
        </is>
      </c>
      <c r="C1000" t="inlineStr">
        <is>
          <t>FI-AA</t>
        </is>
      </c>
      <c r="D1000" s="5" t="n">
        <v>8418</v>
      </c>
      <c r="E1000" t="inlineStr">
        <is>
          <t>DIALOG</t>
        </is>
      </c>
      <c r="F1000">
        <f>IF(ISERROR(VLOOKUP(Transaktionen[[#This Row],[Transaktionen]],BTT[Verwendete Transaktion (Pflichtauswahl)],1,FALSE)),"nein","ja")</f>
        <v/>
      </c>
    </row>
    <row r="1001">
      <c r="A1001" t="inlineStr">
        <is>
          <t>AR02</t>
        </is>
      </c>
      <c r="B1001" t="inlineStr">
        <is>
          <t>Aufruf Anlagen-Gitter</t>
        </is>
      </c>
      <c r="C1001" t="inlineStr">
        <is>
          <t>FI-AA</t>
        </is>
      </c>
      <c r="D1001" s="5" t="n">
        <v>7877</v>
      </c>
      <c r="E1001" t="inlineStr">
        <is>
          <t>DIALOG</t>
        </is>
      </c>
      <c r="F1001">
        <f>IF(ISERROR(VLOOKUP(Transaktionen[[#This Row],[Transaktionen]],BTT[Verwendete Transaktion (Pflichtauswahl)],1,FALSE)),"nein","ja")</f>
        <v/>
      </c>
    </row>
    <row r="1002">
      <c r="A1002" t="inlineStr">
        <is>
          <t>AR03</t>
        </is>
      </c>
      <c r="B1002" t="inlineStr">
        <is>
          <t>Aufruf Abschreibungsliste</t>
        </is>
      </c>
      <c r="C1002" t="inlineStr">
        <is>
          <t>FI-AA</t>
        </is>
      </c>
      <c r="D1002" s="5" t="n">
        <v>22</v>
      </c>
      <c r="E1002" t="inlineStr">
        <is>
          <t>DIALOG</t>
        </is>
      </c>
      <c r="F1002">
        <f>IF(ISERROR(VLOOKUP(Transaktionen[[#This Row],[Transaktionen]],BTT[Verwendete Transaktion (Pflichtauswahl)],1,FALSE)),"nein","ja")</f>
        <v/>
      </c>
    </row>
    <row r="1003">
      <c r="A1003" t="inlineStr">
        <is>
          <t>AR04</t>
        </is>
      </c>
      <c r="B1003" t="inlineStr">
        <is>
          <t>Aufruf Liste Abschreibungen + Zinsen</t>
        </is>
      </c>
      <c r="C1003" t="inlineStr">
        <is>
          <t>FI-AA</t>
        </is>
      </c>
      <c r="D1003" s="5" t="inlineStr"/>
      <c r="E1003" t="inlineStr"/>
      <c r="F1003">
        <f>IF(ISERROR(VLOOKUP(Transaktionen[[#This Row],[Transaktionen]],BTT[Verwendete Transaktion (Pflichtauswahl)],1,FALSE)),"nein","ja")</f>
        <v/>
      </c>
      <c r="G1003" t="inlineStr">
        <is>
          <t>in neuester Auswertung von Steffen nicht mehr vorhanden</t>
        </is>
      </c>
    </row>
    <row r="1004">
      <c r="A1004" t="inlineStr">
        <is>
          <t>AR30</t>
        </is>
      </c>
      <c r="B1004" t="inlineStr">
        <is>
          <t>Anzeigen Arbeitsvorrat</t>
        </is>
      </c>
      <c r="C1004" t="inlineStr">
        <is>
          <t>FI-AA</t>
        </is>
      </c>
      <c r="D1004" s="5" t="n">
        <v>5</v>
      </c>
      <c r="E1004" t="inlineStr">
        <is>
          <t>DIALOG</t>
        </is>
      </c>
      <c r="F1004">
        <f>IF(ISERROR(VLOOKUP(Transaktionen[[#This Row],[Transaktionen]],BTT[Verwendete Transaktion (Pflichtauswahl)],1,FALSE)),"nein","ja")</f>
        <v/>
      </c>
    </row>
    <row r="1005">
      <c r="A1005" t="inlineStr">
        <is>
          <t>AR31</t>
        </is>
      </c>
      <c r="B1005" t="inlineStr">
        <is>
          <t>Bearbeiten Arbeitsvorrat</t>
        </is>
      </c>
      <c r="C1005" t="inlineStr">
        <is>
          <t>FI-AA</t>
        </is>
      </c>
      <c r="D1005" s="5" t="n">
        <v>676</v>
      </c>
      <c r="E1005" t="inlineStr">
        <is>
          <t>DIALOG</t>
        </is>
      </c>
      <c r="F1005">
        <f>IF(ISERROR(VLOOKUP(Transaktionen[[#This Row],[Transaktionen]],BTT[Verwendete Transaktion (Pflichtauswahl)],1,FALSE)),"nein","ja")</f>
        <v/>
      </c>
    </row>
    <row r="1006">
      <c r="A1006" t="inlineStr">
        <is>
          <t>ARQ0</t>
        </is>
      </c>
      <c r="B1006" t="inlineStr">
        <is>
          <t>FIAA - Ad Hoc Berichte</t>
        </is>
      </c>
      <c r="C1006" t="inlineStr">
        <is>
          <t>FI-AA</t>
        </is>
      </c>
      <c r="D1006" s="5" t="inlineStr"/>
      <c r="E1006" t="inlineStr"/>
      <c r="F1006">
        <f>IF(ISERROR(VLOOKUP(Transaktionen[[#This Row],[Transaktionen]],BTT[Verwendete Transaktion (Pflichtauswahl)],1,FALSE)),"nein","ja")</f>
        <v/>
      </c>
      <c r="G1006" t="inlineStr">
        <is>
          <t>in neuester Auswertung von Steffen nicht mehr vorhanden</t>
        </is>
      </c>
    </row>
    <row r="1007">
      <c r="A1007" t="inlineStr">
        <is>
          <t>AS01</t>
        </is>
      </c>
      <c r="B1007" t="inlineStr">
        <is>
          <t>Anlagen-Stammsatz anlegen</t>
        </is>
      </c>
      <c r="C1007" t="inlineStr">
        <is>
          <t>FI-AA</t>
        </is>
      </c>
      <c r="D1007" s="5" t="n">
        <v>151266</v>
      </c>
      <c r="E1007" t="inlineStr">
        <is>
          <t>DIALOG</t>
        </is>
      </c>
      <c r="F1007">
        <f>IF(ISERROR(VLOOKUP(Transaktionen[[#This Row],[Transaktionen]],BTT[Verwendete Transaktion (Pflichtauswahl)],1,FALSE)),"nein","ja")</f>
        <v/>
      </c>
    </row>
    <row r="1008">
      <c r="A1008" t="inlineStr">
        <is>
          <t>AS02</t>
        </is>
      </c>
      <c r="B1008" t="inlineStr">
        <is>
          <t>Anlagen-Stammsatz ändern</t>
        </is>
      </c>
      <c r="C1008" t="inlineStr">
        <is>
          <t>FI-AA</t>
        </is>
      </c>
      <c r="D1008" s="5" t="n">
        <v>331614</v>
      </c>
      <c r="E1008" t="inlineStr">
        <is>
          <t>DIALOG</t>
        </is>
      </c>
      <c r="F1008">
        <f>IF(ISERROR(VLOOKUP(Transaktionen[[#This Row],[Transaktionen]],BTT[Verwendete Transaktion (Pflichtauswahl)],1,FALSE)),"nein","ja")</f>
        <v/>
      </c>
    </row>
    <row r="1009">
      <c r="A1009" t="inlineStr">
        <is>
          <t>AS03</t>
        </is>
      </c>
      <c r="B1009" t="inlineStr">
        <is>
          <t>Anlagen-Stammsatz anzeigen</t>
        </is>
      </c>
      <c r="C1009" t="inlineStr">
        <is>
          <t>FI-AA</t>
        </is>
      </c>
      <c r="D1009" s="5" t="n">
        <v>307191</v>
      </c>
      <c r="E1009" t="inlineStr">
        <is>
          <t>DIALOG</t>
        </is>
      </c>
      <c r="F1009">
        <f>IF(ISERROR(VLOOKUP(Transaktionen[[#This Row],[Transaktionen]],BTT[Verwendete Transaktion (Pflichtauswahl)],1,FALSE)),"nein","ja")</f>
        <v/>
      </c>
    </row>
    <row r="1010">
      <c r="A1010" t="inlineStr">
        <is>
          <t>AS04</t>
        </is>
      </c>
      <c r="B1010" t="inlineStr">
        <is>
          <t>Anlagenänderungen</t>
        </is>
      </c>
      <c r="C1010" t="inlineStr">
        <is>
          <t>FI-AA</t>
        </is>
      </c>
      <c r="D1010" s="5" t="n">
        <v>116</v>
      </c>
      <c r="E1010" t="inlineStr"/>
      <c r="F1010">
        <f>IF(ISERROR(VLOOKUP(Transaktionen[[#This Row],[Transaktionen]],BTT[Verwendete Transaktion (Pflichtauswahl)],1,FALSE)),"nein","ja")</f>
        <v/>
      </c>
    </row>
    <row r="1011">
      <c r="A1011" t="inlineStr">
        <is>
          <t>AS05</t>
        </is>
      </c>
      <c r="B1011" t="inlineStr">
        <is>
          <t>Anlagen-Stammsatz sperren</t>
        </is>
      </c>
      <c r="C1011" t="inlineStr">
        <is>
          <t>FI-AA</t>
        </is>
      </c>
      <c r="D1011" s="5" t="n">
        <v>145</v>
      </c>
      <c r="E1011" t="inlineStr">
        <is>
          <t>DIALOG</t>
        </is>
      </c>
      <c r="F1011">
        <f>IF(ISERROR(VLOOKUP(Transaktionen[[#This Row],[Transaktionen]],BTT[Verwendete Transaktion (Pflichtauswahl)],1,FALSE)),"nein","ja")</f>
        <v/>
      </c>
    </row>
    <row r="1012">
      <c r="A1012" t="inlineStr">
        <is>
          <t>AS06</t>
        </is>
      </c>
      <c r="B1012" t="inlineStr">
        <is>
          <t>Anlagen-Stammsatz löschen/Löschvmrk</t>
        </is>
      </c>
      <c r="C1012" t="inlineStr">
        <is>
          <t>FI-AA</t>
        </is>
      </c>
      <c r="D1012" s="5" t="n">
        <v>2253</v>
      </c>
      <c r="E1012" t="inlineStr">
        <is>
          <t>DIALOG</t>
        </is>
      </c>
      <c r="F1012">
        <f>IF(ISERROR(VLOOKUP(Transaktionen[[#This Row],[Transaktionen]],BTT[Verwendete Transaktion (Pflichtauswahl)],1,FALSE)),"nein","ja")</f>
        <v/>
      </c>
    </row>
    <row r="1013">
      <c r="A1013" t="inlineStr">
        <is>
          <t>AS08</t>
        </is>
      </c>
      <c r="B1013" t="inlineStr">
        <is>
          <t>Nummernkreise Anlagennnr</t>
        </is>
      </c>
      <c r="C1013" t="inlineStr">
        <is>
          <t>FI-AA</t>
        </is>
      </c>
      <c r="D1013" s="5" t="n">
        <v>376</v>
      </c>
      <c r="E1013" t="inlineStr">
        <is>
          <t>DIALOG</t>
        </is>
      </c>
      <c r="F1013">
        <f>IF(ISERROR(VLOOKUP(Transaktionen[[#This Row],[Transaktionen]],BTT[Verwendete Transaktion (Pflichtauswahl)],1,FALSE)),"nein","ja")</f>
        <v/>
      </c>
    </row>
    <row r="1014">
      <c r="A1014" t="inlineStr">
        <is>
          <t>AS11</t>
        </is>
      </c>
      <c r="B1014" t="inlineStr">
        <is>
          <t>Anlagen-Unternummer anlegen</t>
        </is>
      </c>
      <c r="C1014" t="inlineStr">
        <is>
          <t>FI-AA</t>
        </is>
      </c>
      <c r="D1014" s="5" t="n">
        <v>29427</v>
      </c>
      <c r="E1014" t="inlineStr">
        <is>
          <t>DIALOG</t>
        </is>
      </c>
      <c r="F1014">
        <f>IF(ISERROR(VLOOKUP(Transaktionen[[#This Row],[Transaktionen]],BTT[Verwendete Transaktion (Pflichtauswahl)],1,FALSE)),"nein","ja")</f>
        <v/>
      </c>
    </row>
    <row r="1015">
      <c r="A1015" t="inlineStr">
        <is>
          <t>AS23</t>
        </is>
      </c>
      <c r="B1015" t="inlineStr">
        <is>
          <t>Anlagenkomplex anzeigen</t>
        </is>
      </c>
      <c r="C1015" t="inlineStr">
        <is>
          <t>FI-AA</t>
        </is>
      </c>
      <c r="D1015" s="5" t="inlineStr"/>
      <c r="E1015" t="inlineStr"/>
      <c r="F1015">
        <f>IF(ISERROR(VLOOKUP(Transaktionen[[#This Row],[Transaktionen]],BTT[Verwendete Transaktion (Pflichtauswahl)],1,FALSE)),"nein","ja")</f>
        <v/>
      </c>
      <c r="G1015" t="inlineStr">
        <is>
          <t>in neuester Auswertung von Steffen nicht mehr vorhanden</t>
        </is>
      </c>
    </row>
    <row r="1016">
      <c r="A1016" t="inlineStr">
        <is>
          <t>ASKB</t>
        </is>
      </c>
      <c r="B1016" t="inlineStr">
        <is>
          <t>Periodische Anlagenbuchungen</t>
        </is>
      </c>
      <c r="C1016" t="inlineStr">
        <is>
          <t>FI-AA</t>
        </is>
      </c>
      <c r="D1016" s="5" t="n">
        <v>281</v>
      </c>
      <c r="E1016" t="inlineStr">
        <is>
          <t>DIALOG</t>
        </is>
      </c>
      <c r="F1016">
        <f>IF(ISERROR(VLOOKUP(Transaktionen[[#This Row],[Transaktionen]],BTT[Verwendete Transaktion (Pflichtauswahl)],1,FALSE)),"nein","ja")</f>
        <v/>
      </c>
    </row>
    <row r="1017">
      <c r="A1017" t="inlineStr">
        <is>
          <t>AUN0</t>
        </is>
      </c>
      <c r="B1017" t="inlineStr">
        <is>
          <t>FI-AA Umfeldermittler</t>
        </is>
      </c>
      <c r="C1017" t="inlineStr">
        <is>
          <t>FI-AA</t>
        </is>
      </c>
      <c r="D1017" s="5" t="inlineStr"/>
      <c r="E1017" t="inlineStr"/>
      <c r="F1017">
        <f>IF(ISERROR(VLOOKUP(Transaktionen[[#This Row],[Transaktionen]],BTT[Verwendete Transaktion (Pflichtauswahl)],1,FALSE)),"nein","ja")</f>
        <v/>
      </c>
      <c r="G1017" t="inlineStr">
        <is>
          <t>in neuester Auswertung von Steffen nicht mehr vorhanden</t>
        </is>
      </c>
    </row>
    <row r="1018">
      <c r="A1018" t="inlineStr">
        <is>
          <t>AUN1</t>
        </is>
      </c>
      <c r="B1018" t="inlineStr">
        <is>
          <t>FI-AA Umfeldermittler</t>
        </is>
      </c>
      <c r="C1018" t="inlineStr">
        <is>
          <t>FI-AA</t>
        </is>
      </c>
      <c r="D1018" s="5" t="n">
        <v>1150</v>
      </c>
      <c r="E1018" t="inlineStr"/>
      <c r="F1018">
        <f>IF(ISERROR(VLOOKUP(Transaktionen[[#This Row],[Transaktionen]],BTT[Verwendete Transaktion (Pflichtauswahl)],1,FALSE)),"nein","ja")</f>
        <v/>
      </c>
    </row>
    <row r="1019">
      <c r="A1019" t="inlineStr">
        <is>
          <t>AUN10</t>
        </is>
      </c>
      <c r="B1019" t="inlineStr">
        <is>
          <t>FI-AA Umfeldermittler</t>
        </is>
      </c>
      <c r="C1019" t="inlineStr">
        <is>
          <t>FI-AA</t>
        </is>
      </c>
      <c r="D1019" s="5" t="n">
        <v>210</v>
      </c>
      <c r="E1019" t="inlineStr"/>
      <c r="F1019">
        <f>IF(ISERROR(VLOOKUP(Transaktionen[[#This Row],[Transaktionen]],BTT[Verwendete Transaktion (Pflichtauswahl)],1,FALSE)),"nein","ja")</f>
        <v/>
      </c>
    </row>
    <row r="1020">
      <c r="A1020" t="inlineStr">
        <is>
          <t>AUN3</t>
        </is>
      </c>
      <c r="B1020" t="inlineStr">
        <is>
          <t>FI-AA Umfeldermittler</t>
        </is>
      </c>
      <c r="C1020" t="inlineStr">
        <is>
          <t>FI-AA</t>
        </is>
      </c>
      <c r="D1020" s="5" t="n">
        <v>360</v>
      </c>
      <c r="E1020" t="inlineStr"/>
      <c r="F1020">
        <f>IF(ISERROR(VLOOKUP(Transaktionen[[#This Row],[Transaktionen]],BTT[Verwendete Transaktion (Pflichtauswahl)],1,FALSE)),"nein","ja")</f>
        <v/>
      </c>
    </row>
    <row r="1021">
      <c r="A1021" t="inlineStr">
        <is>
          <t>AUVA</t>
        </is>
      </c>
      <c r="B1021" t="inlineStr">
        <is>
          <t>FI-AA Unvollständige Anlagen</t>
        </is>
      </c>
      <c r="C1021" t="inlineStr">
        <is>
          <t>FI-AA</t>
        </is>
      </c>
      <c r="D1021" s="5" t="n">
        <v>66</v>
      </c>
      <c r="E1021" t="inlineStr">
        <is>
          <t>DIALOG</t>
        </is>
      </c>
      <c r="F1021">
        <f>IF(ISERROR(VLOOKUP(Transaktionen[[#This Row],[Transaktionen]],BTT[Verwendete Transaktion (Pflichtauswahl)],1,FALSE)),"nein","ja")</f>
        <v/>
      </c>
    </row>
    <row r="1022">
      <c r="A1022" t="inlineStr">
        <is>
          <t>AW01N</t>
        </is>
      </c>
      <c r="B1022" t="inlineStr">
        <is>
          <t>Asset Explorer</t>
        </is>
      </c>
      <c r="C1022" t="inlineStr">
        <is>
          <t>FI-AA</t>
        </is>
      </c>
      <c r="D1022" s="5" t="n">
        <v>154</v>
      </c>
      <c r="E1022" t="inlineStr">
        <is>
          <t>DIALOG</t>
        </is>
      </c>
      <c r="F1022">
        <f>IF(ISERROR(VLOOKUP(Transaktionen[[#This Row],[Transaktionen]],BTT[Verwendete Transaktion (Pflichtauswahl)],1,FALSE)),"nein","ja")</f>
        <v/>
      </c>
    </row>
    <row r="1023">
      <c r="A1023" t="inlineStr">
        <is>
          <t>BAUP</t>
        </is>
      </c>
      <c r="B1023" t="inlineStr">
        <is>
          <t>Übernahme der Bankdaten</t>
        </is>
      </c>
      <c r="C1023" t="inlineStr">
        <is>
          <t>CA</t>
        </is>
      </c>
      <c r="D1023" s="5" t="n">
        <v>1421</v>
      </c>
      <c r="E1023" t="inlineStr">
        <is>
          <t>DIALOG</t>
        </is>
      </c>
      <c r="F1023">
        <f>IF(ISERROR(VLOOKUP(Transaktionen[[#This Row],[Transaktionen]],BTT[Verwendete Transaktion (Pflichtauswahl)],1,FALSE)),"nein","ja")</f>
        <v/>
      </c>
    </row>
    <row r="1024">
      <c r="A1024" t="inlineStr">
        <is>
          <t>BCT0</t>
        </is>
      </c>
      <c r="B1024" t="inlineStr">
        <is>
          <t>Kontakt anlegen</t>
        </is>
      </c>
      <c r="C1024" t="inlineStr">
        <is>
          <t>FI-CA</t>
        </is>
      </c>
      <c r="D1024" s="5" t="inlineStr"/>
      <c r="E1024" t="inlineStr"/>
      <c r="F1024">
        <f>IF(ISERROR(VLOOKUP(Transaktionen[[#This Row],[Transaktionen]],BTT[Verwendete Transaktion (Pflichtauswahl)],1,FALSE)),"nein","ja")</f>
        <v/>
      </c>
      <c r="G1024" t="inlineStr">
        <is>
          <t>wird im Hintergrund ausgeführt beispielsweise beim Ausführen von Workflows oder aus dem Kundenportal</t>
        </is>
      </c>
    </row>
    <row r="1025">
      <c r="A1025" t="inlineStr">
        <is>
          <t>BCT1</t>
        </is>
      </c>
      <c r="B1025" t="inlineStr">
        <is>
          <t>Kontakt ändern</t>
        </is>
      </c>
      <c r="C1025" t="inlineStr">
        <is>
          <t>FI-CA</t>
        </is>
      </c>
      <c r="D1025" s="5" t="n">
        <v>2</v>
      </c>
      <c r="E1025" t="inlineStr">
        <is>
          <t>DIALOG</t>
        </is>
      </c>
      <c r="F1025">
        <f>IF(ISERROR(VLOOKUP(Transaktionen[[#This Row],[Transaktionen]],BTT[Verwendete Transaktion (Pflichtauswahl)],1,FALSE)),"nein","ja")</f>
        <v/>
      </c>
      <c r="G1025" t="inlineStr">
        <is>
          <t>wird aus dem CIC0 heraus ausgeführt</t>
        </is>
      </c>
    </row>
    <row r="1026">
      <c r="A1026" t="inlineStr">
        <is>
          <t>BCT2</t>
        </is>
      </c>
      <c r="B1026" t="inlineStr">
        <is>
          <t>Kontakt anzeigen</t>
        </is>
      </c>
      <c r="C1026" t="inlineStr">
        <is>
          <t>FI-CA</t>
        </is>
      </c>
      <c r="D1026" s="5" t="n">
        <v>24</v>
      </c>
      <c r="E1026" t="inlineStr">
        <is>
          <t>DIALOG</t>
        </is>
      </c>
      <c r="F1026">
        <f>IF(ISERROR(VLOOKUP(Transaktionen[[#This Row],[Transaktionen]],BTT[Verwendete Transaktion (Pflichtauswahl)],1,FALSE)),"nein","ja")</f>
        <v/>
      </c>
      <c r="G1026" t="inlineStr">
        <is>
          <t>wird aus dem CIC0 heraus ausgeführt</t>
        </is>
      </c>
    </row>
    <row r="1027">
      <c r="A1027" t="inlineStr">
        <is>
          <t>BD16</t>
        </is>
      </c>
      <c r="B1027" t="inlineStr">
        <is>
          <t>Kostenstelle senden</t>
        </is>
      </c>
      <c r="C1027" t="inlineStr">
        <is>
          <t>CO-OM</t>
        </is>
      </c>
      <c r="D1027" s="5" t="n">
        <v>161</v>
      </c>
      <c r="E1027" t="inlineStr">
        <is>
          <t>DIALOG</t>
        </is>
      </c>
      <c r="F1027">
        <f>IF(ISERROR(VLOOKUP(Transaktionen[[#This Row],[Transaktionen]],BTT[Verwendete Transaktion (Pflichtauswahl)],1,FALSE)),"nein","ja")</f>
        <v/>
      </c>
      <c r="G1027" t="inlineStr">
        <is>
          <t>Hiermit werden die Kostellen AUS dem SAP ins HCM geschickt u.a. für die Gehaltsabrechnung, Reisekosten etc. ausgeführt von IT-A/F in Ausnahme, sonst holt HCM</t>
        </is>
      </c>
    </row>
    <row r="1028">
      <c r="A1028" t="inlineStr">
        <is>
          <t>BD17</t>
        </is>
      </c>
      <c r="B1028" t="inlineStr">
        <is>
          <t>Kostenstelle holen</t>
        </is>
      </c>
      <c r="C1028" t="inlineStr">
        <is>
          <t>CO-OM</t>
        </is>
      </c>
      <c r="D1028" s="5" t="inlineStr"/>
      <c r="E1028" t="inlineStr"/>
      <c r="F1028">
        <f>IF(ISERROR(VLOOKUP(Transaktionen[[#This Row],[Transaktionen]],BTT[Verwendete Transaktion (Pflichtauswahl)],1,FALSE)),"nein","ja")</f>
        <v/>
      </c>
      <c r="G1028" t="inlineStr">
        <is>
          <t>im Zusammenhang mit BD16</t>
        </is>
      </c>
    </row>
    <row r="1029">
      <c r="A1029" t="inlineStr">
        <is>
          <t>BD18</t>
        </is>
      </c>
      <c r="B1029" t="inlineStr">
        <is>
          <t>Sachkonto senden</t>
        </is>
      </c>
      <c r="C1029" t="inlineStr">
        <is>
          <t>CO-OM</t>
        </is>
      </c>
      <c r="D1029" s="5" t="inlineStr"/>
      <c r="E1029" t="inlineStr"/>
      <c r="F1029">
        <f>IF(ISERROR(VLOOKUP(Transaktionen[[#This Row],[Transaktionen]],BTT[Verwendete Transaktion (Pflichtauswahl)],1,FALSE)),"nein","ja")</f>
        <v/>
      </c>
      <c r="G1029" t="inlineStr">
        <is>
          <t>im Zusammenhang mit BD16</t>
        </is>
      </c>
    </row>
    <row r="1030">
      <c r="A1030" t="inlineStr">
        <is>
          <t>BD19</t>
        </is>
      </c>
      <c r="B1030" t="inlineStr">
        <is>
          <t>Sachkonto holen</t>
        </is>
      </c>
      <c r="C1030" t="inlineStr">
        <is>
          <t>FI-GL</t>
        </is>
      </c>
      <c r="D1030" s="5" t="inlineStr"/>
      <c r="E1030" t="inlineStr"/>
      <c r="F1030">
        <f>IF(ISERROR(VLOOKUP(Transaktionen[[#This Row],[Transaktionen]],BTT[Verwendete Transaktion (Pflichtauswahl)],1,FALSE)),"nein","ja")</f>
        <v/>
      </c>
      <c r="G1030" t="inlineStr">
        <is>
          <t>in neuester Auswertung von Steffen nicht mehr vorhanden</t>
        </is>
      </c>
    </row>
    <row r="1031">
      <c r="A1031" t="inlineStr">
        <is>
          <t>BD52</t>
        </is>
      </c>
      <c r="B1031" t="inlineStr">
        <is>
          <t>Änd.zeiger aktiv. pro Änd.beleg-Pos.</t>
        </is>
      </c>
      <c r="C1031" t="inlineStr">
        <is>
          <t>BC</t>
        </is>
      </c>
      <c r="D1031" s="5" t="n">
        <v>42</v>
      </c>
      <c r="E1031" t="inlineStr"/>
      <c r="F1031">
        <f>IF(ISERROR(VLOOKUP(Transaktionen[[#This Row],[Transaktionen]],BTT[Verwendete Transaktion (Pflichtauswahl)],1,FALSE)),"nein","ja")</f>
        <v/>
      </c>
    </row>
    <row r="1032">
      <c r="A1032" t="inlineStr">
        <is>
          <t>BD64</t>
        </is>
      </c>
      <c r="B1032" t="inlineStr">
        <is>
          <t>Verteilungsmodellpflege</t>
        </is>
      </c>
      <c r="C1032" t="inlineStr">
        <is>
          <t>BC</t>
        </is>
      </c>
      <c r="D1032" s="5" t="n">
        <v>843</v>
      </c>
      <c r="E1032" t="inlineStr">
        <is>
          <t>DIALOG</t>
        </is>
      </c>
      <c r="F1032">
        <f>IF(ISERROR(VLOOKUP(Transaktionen[[#This Row],[Transaktionen]],BTT[Verwendete Transaktion (Pflichtauswahl)],1,FALSE)),"nein","ja")</f>
        <v/>
      </c>
    </row>
    <row r="1033">
      <c r="A1033" t="inlineStr">
        <is>
          <t>BD79</t>
        </is>
      </c>
      <c r="B1033" t="inlineStr">
        <is>
          <t>Pflege IDoc-Umsetzungsregeln</t>
        </is>
      </c>
      <c r="C1033" t="inlineStr">
        <is>
          <t>BC</t>
        </is>
      </c>
      <c r="D1033" s="5" t="inlineStr"/>
      <c r="E1033" t="inlineStr"/>
      <c r="F1033">
        <f>IF(ISERROR(VLOOKUP(Transaktionen[[#This Row],[Transaktionen]],BTT[Verwendete Transaktion (Pflichtauswahl)],1,FALSE)),"nein","ja")</f>
        <v/>
      </c>
      <c r="G1033" t="inlineStr">
        <is>
          <t>in neuester Auswertung von Steffen nicht mehr vorhanden</t>
        </is>
      </c>
    </row>
    <row r="1034">
      <c r="A1034" t="inlineStr">
        <is>
          <t>BD87</t>
        </is>
      </c>
      <c r="B1034" t="inlineStr">
        <is>
          <t>Statusmonitor für ALE-Nachrichten</t>
        </is>
      </c>
      <c r="C1034" t="inlineStr">
        <is>
          <t>BC</t>
        </is>
      </c>
      <c r="D1034" s="5" t="n">
        <v>48094</v>
      </c>
      <c r="E1034" t="inlineStr">
        <is>
          <t>DIALOG</t>
        </is>
      </c>
      <c r="F1034">
        <f>IF(ISERROR(VLOOKUP(Transaktionen[[#This Row],[Transaktionen]],BTT[Verwendete Transaktion (Pflichtauswahl)],1,FALSE)),"nein","ja")</f>
        <v/>
      </c>
    </row>
    <row r="1035">
      <c r="A1035" t="inlineStr">
        <is>
          <t>BDM5</t>
        </is>
      </c>
      <c r="B1035" t="inlineStr">
        <is>
          <t>Technische Konsistenzprüfung</t>
        </is>
      </c>
      <c r="C1035" t="inlineStr">
        <is>
          <t>BC</t>
        </is>
      </c>
      <c r="D1035" s="5" t="inlineStr"/>
      <c r="E1035" t="inlineStr"/>
      <c r="F1035">
        <f>IF(ISERROR(VLOOKUP(Transaktionen[[#This Row],[Transaktionen]],BTT[Verwendete Transaktion (Pflichtauswahl)],1,FALSE)),"nein","ja")</f>
        <v/>
      </c>
      <c r="G1035" t="inlineStr">
        <is>
          <t>in neuester Auswertung von Steffen nicht mehr vorhanden</t>
        </is>
      </c>
    </row>
    <row r="1036">
      <c r="A1036" t="inlineStr">
        <is>
          <t>BF34</t>
        </is>
      </c>
      <c r="B1036" t="inlineStr">
        <is>
          <t>Kundenbausteine pro Event</t>
        </is>
      </c>
      <c r="C1036" t="inlineStr">
        <is>
          <t>BC</t>
        </is>
      </c>
      <c r="D1036" s="5" t="n">
        <v>48</v>
      </c>
      <c r="E1036" t="inlineStr"/>
      <c r="F1036">
        <f>IF(ISERROR(VLOOKUP(Transaktionen[[#This Row],[Transaktionen]],BTT[Verwendete Transaktion (Pflichtauswahl)],1,FALSE)),"nein","ja")</f>
        <v/>
      </c>
    </row>
    <row r="1037">
      <c r="A1037" t="inlineStr">
        <is>
          <t>BF44</t>
        </is>
      </c>
      <c r="B1037" t="inlineStr">
        <is>
          <t>Kundenbausteine pro Prozess</t>
        </is>
      </c>
      <c r="C1037" t="inlineStr">
        <is>
          <t>BC</t>
        </is>
      </c>
      <c r="D1037" s="5" t="n">
        <v>66</v>
      </c>
      <c r="E1037" t="inlineStr">
        <is>
          <t>DIALOG</t>
        </is>
      </c>
      <c r="F1037">
        <f>IF(ISERROR(VLOOKUP(Transaktionen[[#This Row],[Transaktionen]],BTT[Verwendete Transaktion (Pflichtauswahl)],1,FALSE)),"nein","ja")</f>
        <v/>
      </c>
    </row>
    <row r="1038">
      <c r="A1038" t="inlineStr">
        <is>
          <t>BGM1</t>
        </is>
      </c>
      <c r="B1038" t="inlineStr">
        <is>
          <t>Mustergarantie anlegen</t>
        </is>
      </c>
      <c r="C1038" t="inlineStr">
        <is>
          <t>PM</t>
        </is>
      </c>
      <c r="D1038" s="5" t="n">
        <v>19</v>
      </c>
      <c r="E1038" t="inlineStr">
        <is>
          <t>DIALOG</t>
        </is>
      </c>
      <c r="F1038">
        <f>IF(ISERROR(VLOOKUP(Transaktionen[[#This Row],[Transaktionen]],BTT[Verwendete Transaktion (Pflichtauswahl)],1,FALSE)),"nein","ja")</f>
        <v/>
      </c>
      <c r="G1038" t="inlineStr">
        <is>
          <t>wurde durch die FV nicht benannt - ggf. nur geringe Nutzung der Transaktion</t>
        </is>
      </c>
    </row>
    <row r="1039">
      <c r="A1039" t="inlineStr">
        <is>
          <t>BGM3</t>
        </is>
      </c>
      <c r="B1039" t="inlineStr">
        <is>
          <t>Mustergarantie anzeigen</t>
        </is>
      </c>
      <c r="C1039" t="inlineStr">
        <is>
          <t>PM</t>
        </is>
      </c>
      <c r="D1039" s="5" t="n">
        <v>27</v>
      </c>
      <c r="E1039" t="inlineStr">
        <is>
          <t>DIALOG</t>
        </is>
      </c>
      <c r="F1039">
        <f>IF(ISERROR(VLOOKUP(Transaktionen[[#This Row],[Transaktionen]],BTT[Verwendete Transaktion (Pflichtauswahl)],1,FALSE)),"nein","ja")</f>
        <v/>
      </c>
      <c r="G1039" t="inlineStr">
        <is>
          <t>wurde durch die FV nicht benannt - ggf. nur geringe Nutzung der Transaktion</t>
        </is>
      </c>
    </row>
    <row r="1040">
      <c r="A1040" t="inlineStr">
        <is>
          <t>BIC2M</t>
        </is>
      </c>
      <c r="B1040" t="inlineStr"/>
      <c r="C1040" t="inlineStr">
        <is>
          <t>FI</t>
        </is>
      </c>
      <c r="D1040" s="5" t="n">
        <v>258</v>
      </c>
      <c r="E1040" t="inlineStr">
        <is>
          <t>DIALOG</t>
        </is>
      </c>
      <c r="F1040">
        <f>IF(ISERROR(VLOOKUP(Transaktionen[[#This Row],[Transaktionen]],BTT[Verwendete Transaktion (Pflichtauswahl)],1,FALSE)),"nein","ja")</f>
        <v/>
      </c>
    </row>
    <row r="1041">
      <c r="A1041" t="inlineStr">
        <is>
          <t>BP</t>
        </is>
      </c>
      <c r="B1041" t="inlineStr">
        <is>
          <t>Geschäftspartner bearbeiten</t>
        </is>
      </c>
      <c r="C1041" t="inlineStr">
        <is>
          <t>AP-MD</t>
        </is>
      </c>
      <c r="D1041" s="5" t="n">
        <v>669824</v>
      </c>
      <c r="E1041" t="inlineStr">
        <is>
          <t>DIALOG</t>
        </is>
      </c>
      <c r="F1041">
        <f>IF(ISERROR(VLOOKUP(Transaktionen[[#This Row],[Transaktionen]],BTT[Verwendete Transaktion (Pflichtauswahl)],1,FALSE)),"nein","ja")</f>
        <v/>
      </c>
    </row>
    <row r="1042">
      <c r="A1042" t="inlineStr">
        <is>
          <t>BPSHOW00</t>
        </is>
      </c>
      <c r="B1042" t="inlineStr">
        <is>
          <t>Analysereport Budgetierung/Gesamtpl.</t>
        </is>
      </c>
      <c r="C1042" t="inlineStr">
        <is>
          <t>FI-FM</t>
        </is>
      </c>
      <c r="D1042" s="5" t="n">
        <v>321</v>
      </c>
      <c r="E1042" t="inlineStr"/>
      <c r="F1042">
        <f>IF(ISERROR(VLOOKUP(Transaktionen[[#This Row],[Transaktionen]],BTT[Verwendete Transaktion (Pflichtauswahl)],1,FALSE)),"nein","ja")</f>
        <v/>
      </c>
    </row>
    <row r="1043">
      <c r="A1043" t="inlineStr">
        <is>
          <t>BS02</t>
        </is>
      </c>
      <c r="B1043" t="inlineStr">
        <is>
          <t>Statusschemata pflegen</t>
        </is>
      </c>
      <c r="C1043" t="inlineStr">
        <is>
          <t>CA</t>
        </is>
      </c>
      <c r="D1043" s="5" t="inlineStr"/>
      <c r="E1043" t="inlineStr"/>
      <c r="F1043">
        <f>IF(ISERROR(VLOOKUP(Transaktionen[[#This Row],[Transaktionen]],BTT[Verwendete Transaktion (Pflichtauswahl)],1,FALSE)),"nein","ja")</f>
        <v/>
      </c>
      <c r="G1043" t="inlineStr">
        <is>
          <t>in neuester Auswertung von Steffen nicht mehr vorhanden</t>
        </is>
      </c>
    </row>
    <row r="1044">
      <c r="A1044" t="inlineStr">
        <is>
          <t>BUA1</t>
        </is>
      </c>
      <c r="B1044" t="inlineStr">
        <is>
          <t>Ansprechpartner anlegen</t>
        </is>
      </c>
      <c r="C1044" t="inlineStr">
        <is>
          <t>AP-MD</t>
        </is>
      </c>
      <c r="D1044" s="5" t="n">
        <v>933</v>
      </c>
      <c r="E1044" t="inlineStr">
        <is>
          <t>DIALOG</t>
        </is>
      </c>
      <c r="F1044">
        <f>IF(ISERROR(VLOOKUP(Transaktionen[[#This Row],[Transaktionen]],BTT[Verwendete Transaktion (Pflichtauswahl)],1,FALSE)),"nein","ja")</f>
        <v/>
      </c>
    </row>
    <row r="1045">
      <c r="A1045" t="inlineStr">
        <is>
          <t>BUA2</t>
        </is>
      </c>
      <c r="B1045" t="inlineStr">
        <is>
          <t>Ansprechpartner ändern</t>
        </is>
      </c>
      <c r="C1045" t="inlineStr">
        <is>
          <t>AP-MD</t>
        </is>
      </c>
      <c r="D1045" s="5" t="n">
        <v>450</v>
      </c>
      <c r="E1045" t="inlineStr">
        <is>
          <t>DIALOG</t>
        </is>
      </c>
      <c r="F1045">
        <f>IF(ISERROR(VLOOKUP(Transaktionen[[#This Row],[Transaktionen]],BTT[Verwendete Transaktion (Pflichtauswahl)],1,FALSE)),"nein","ja")</f>
        <v/>
      </c>
    </row>
    <row r="1046">
      <c r="A1046" t="inlineStr">
        <is>
          <t>BUA3</t>
        </is>
      </c>
      <c r="B1046" t="inlineStr">
        <is>
          <t>Ansprechpartner änzeigen</t>
        </is>
      </c>
      <c r="C1046" t="inlineStr">
        <is>
          <t>AP-MD</t>
        </is>
      </c>
      <c r="D1046" s="5" t="n">
        <v>618</v>
      </c>
      <c r="E1046" t="inlineStr">
        <is>
          <t>DIALOG</t>
        </is>
      </c>
      <c r="F1046">
        <f>IF(ISERROR(VLOOKUP(Transaktionen[[#This Row],[Transaktionen]],BTT[Verwendete Transaktion (Pflichtauswahl)],1,FALSE)),"nein","ja")</f>
        <v/>
      </c>
    </row>
    <row r="1047">
      <c r="A1047" t="inlineStr">
        <is>
          <t>BUCF</t>
        </is>
      </c>
      <c r="B1047" t="inlineStr">
        <is>
          <t>GP-Cust: Nummernkreise</t>
        </is>
      </c>
      <c r="C1047" t="inlineStr">
        <is>
          <t>AP-MD</t>
        </is>
      </c>
      <c r="D1047" s="5" t="n">
        <v>60</v>
      </c>
      <c r="E1047" t="inlineStr">
        <is>
          <t>DIALOG</t>
        </is>
      </c>
      <c r="F1047">
        <f>IF(ISERROR(VLOOKUP(Transaktionen[[#This Row],[Transaktionen]],BTT[Verwendete Transaktion (Pflichtauswahl)],1,FALSE)),"nein","ja")</f>
        <v/>
      </c>
    </row>
    <row r="1048">
      <c r="A1048" t="inlineStr">
        <is>
          <t>BUCP</t>
        </is>
      </c>
      <c r="B1048" t="inlineStr">
        <is>
          <t>GP-Cust: Feldmodifikation Fremdanw.</t>
        </is>
      </c>
      <c r="C1048" t="inlineStr">
        <is>
          <t>AP-MD</t>
        </is>
      </c>
      <c r="D1048" s="5" t="inlineStr"/>
      <c r="E1048" t="inlineStr"/>
      <c r="F1048">
        <f>IF(ISERROR(VLOOKUP(Transaktionen[[#This Row],[Transaktionen]],BTT[Verwendete Transaktion (Pflichtauswahl)],1,FALSE)),"nein","ja")</f>
        <v/>
      </c>
      <c r="G1048" t="inlineStr">
        <is>
          <t>in neuester Auswertung von Steffen nicht mehr vorhanden</t>
        </is>
      </c>
    </row>
    <row r="1049">
      <c r="A1049" t="inlineStr">
        <is>
          <t>BUG3</t>
        </is>
      </c>
      <c r="B1049" t="inlineStr">
        <is>
          <t>Geschäftspartner allgemein anzeigen</t>
        </is>
      </c>
      <c r="C1049" t="inlineStr">
        <is>
          <t>AP-MD</t>
        </is>
      </c>
      <c r="D1049" s="5" t="n">
        <v>20</v>
      </c>
      <c r="E1049" t="inlineStr">
        <is>
          <t>DIALOG</t>
        </is>
      </c>
      <c r="F1049">
        <f>IF(ISERROR(VLOOKUP(Transaktionen[[#This Row],[Transaktionen]],BTT[Verwendete Transaktion (Pflichtauswahl)],1,FALSE)),"nein","ja")</f>
        <v/>
      </c>
    </row>
    <row r="1050">
      <c r="A1050" t="inlineStr">
        <is>
          <t>BUI1</t>
        </is>
      </c>
      <c r="B1050" t="inlineStr">
        <is>
          <t>Interessent anlegen</t>
        </is>
      </c>
      <c r="C1050" t="inlineStr">
        <is>
          <t>AP-MD</t>
        </is>
      </c>
      <c r="D1050" s="5" t="n">
        <v>2</v>
      </c>
      <c r="E1050" t="inlineStr"/>
      <c r="F1050">
        <f>IF(ISERROR(VLOOKUP(Transaktionen[[#This Row],[Transaktionen]],BTT[Verwendete Transaktion (Pflichtauswahl)],1,FALSE)),"nein","ja")</f>
        <v/>
      </c>
    </row>
    <row r="1051">
      <c r="A1051" t="inlineStr">
        <is>
          <t>BUM2</t>
        </is>
      </c>
      <c r="B1051" t="inlineStr">
        <is>
          <t>Mitarbeiter ändern (BP)</t>
        </is>
      </c>
      <c r="C1051" t="inlineStr">
        <is>
          <t>AP-MD</t>
        </is>
      </c>
      <c r="D1051" s="5" t="n">
        <v>56</v>
      </c>
      <c r="E1051" t="inlineStr"/>
      <c r="F1051">
        <f>IF(ISERROR(VLOOKUP(Transaktionen[[#This Row],[Transaktionen]],BTT[Verwendete Transaktion (Pflichtauswahl)],1,FALSE)),"nein","ja")</f>
        <v/>
      </c>
    </row>
    <row r="1052">
      <c r="A1052" t="inlineStr">
        <is>
          <t>BUM3</t>
        </is>
      </c>
      <c r="B1052" t="inlineStr">
        <is>
          <t>Mitarbeiter anzeigen (BP)</t>
        </is>
      </c>
      <c r="C1052" t="inlineStr">
        <is>
          <t>AP-MD</t>
        </is>
      </c>
      <c r="D1052" s="5" t="n">
        <v>28</v>
      </c>
      <c r="E1052" t="inlineStr"/>
      <c r="F1052">
        <f>IF(ISERROR(VLOOKUP(Transaktionen[[#This Row],[Transaktionen]],BTT[Verwendete Transaktion (Pflichtauswahl)],1,FALSE)),"nein","ja")</f>
        <v/>
      </c>
    </row>
    <row r="1053">
      <c r="A1053" t="inlineStr">
        <is>
          <t>BUP0</t>
        </is>
      </c>
      <c r="B1053" t="inlineStr">
        <is>
          <t>BDT, mehrfacher Aufruf (Fugrp BUSS)</t>
        </is>
      </c>
      <c r="C1053" t="inlineStr">
        <is>
          <t>AP-MD</t>
        </is>
      </c>
      <c r="D1053" s="5" t="n">
        <v>1122</v>
      </c>
      <c r="E1053" t="inlineStr">
        <is>
          <t>DIALOG</t>
        </is>
      </c>
      <c r="F1053">
        <f>IF(ISERROR(VLOOKUP(Transaktionen[[#This Row],[Transaktionen]],BTT[Verwendete Transaktion (Pflichtauswahl)],1,FALSE)),"nein","ja")</f>
        <v/>
      </c>
    </row>
    <row r="1054">
      <c r="A1054" t="inlineStr">
        <is>
          <t>BUPA_PRE_DA</t>
        </is>
      </c>
      <c r="B1054" t="inlineStr">
        <is>
          <t>Gesch.partner zum Löschen vormerken</t>
        </is>
      </c>
      <c r="C1054" t="inlineStr">
        <is>
          <t>AP-MD</t>
        </is>
      </c>
      <c r="D1054" s="5" t="n">
        <v>272</v>
      </c>
      <c r="E1054" t="inlineStr">
        <is>
          <t>DIALOG</t>
        </is>
      </c>
      <c r="F1054">
        <f>IF(ISERROR(VLOOKUP(Transaktionen[[#This Row],[Transaktionen]],BTT[Verwendete Transaktion (Pflichtauswahl)],1,FALSE)),"nein","ja")</f>
        <v/>
      </c>
    </row>
    <row r="1055">
      <c r="A1055" t="inlineStr">
        <is>
          <t>BUSP</t>
        </is>
      </c>
      <c r="B1055" t="inlineStr">
        <is>
          <t>Trägerdynpros generieren</t>
        </is>
      </c>
      <c r="C1055" t="inlineStr">
        <is>
          <t>AP-MD</t>
        </is>
      </c>
      <c r="D1055" s="5" t="n">
        <v>3</v>
      </c>
      <c r="E1055" t="inlineStr">
        <is>
          <t>DIALOG</t>
        </is>
      </c>
      <c r="F1055">
        <f>IF(ISERROR(VLOOKUP(Transaktionen[[#This Row],[Transaktionen]],BTT[Verwendete Transaktion (Pflichtauswahl)],1,FALSE)),"nein","ja")</f>
        <v/>
      </c>
    </row>
    <row r="1056">
      <c r="A1056" t="inlineStr">
        <is>
          <t>CA10</t>
        </is>
      </c>
      <c r="B1056" t="inlineStr">
        <is>
          <t>Vorlagetext Plan/Auftrag</t>
        </is>
      </c>
      <c r="C1056" t="inlineStr">
        <is>
          <t>PP</t>
        </is>
      </c>
      <c r="D1056" s="5" t="n">
        <v>6049</v>
      </c>
      <c r="E1056" t="inlineStr">
        <is>
          <t>DIALOG</t>
        </is>
      </c>
      <c r="F1056">
        <f>IF(ISERROR(VLOOKUP(Transaktionen[[#This Row],[Transaktionen]],BTT[Verwendete Transaktion (Pflichtauswahl)],1,FALSE)),"nein","ja")</f>
        <v/>
      </c>
    </row>
    <row r="1057">
      <c r="A1057" t="inlineStr">
        <is>
          <t>CA80</t>
        </is>
      </c>
      <c r="B1057" t="inlineStr">
        <is>
          <t>Verwendung Arbeitsplatz in -Plänen</t>
        </is>
      </c>
      <c r="C1057" t="inlineStr">
        <is>
          <t>PP</t>
        </is>
      </c>
      <c r="D1057" s="5" t="n">
        <v>38</v>
      </c>
      <c r="E1057" t="inlineStr"/>
      <c r="F1057">
        <f>IF(ISERROR(VLOOKUP(Transaktionen[[#This Row],[Transaktionen]],BTT[Verwendete Transaktion (Pflichtauswahl)],1,FALSE)),"nein","ja")</f>
        <v/>
      </c>
    </row>
    <row r="1058">
      <c r="A1058" t="inlineStr">
        <is>
          <t>CA82</t>
        </is>
      </c>
      <c r="B1058" t="inlineStr">
        <is>
          <t>VWnachweise Arbeitsplatz EQUI</t>
        </is>
      </c>
      <c r="C1058" t="inlineStr">
        <is>
          <t>PP</t>
        </is>
      </c>
      <c r="D1058" s="5" t="n">
        <v>18</v>
      </c>
      <c r="E1058" t="inlineStr">
        <is>
          <t>DIALOG</t>
        </is>
      </c>
      <c r="F1058">
        <f>IF(ISERROR(VLOOKUP(Transaktionen[[#This Row],[Transaktionen]],BTT[Verwendete Transaktion (Pflichtauswahl)],1,FALSE)),"nein","ja")</f>
        <v/>
      </c>
    </row>
    <row r="1059">
      <c r="A1059" t="inlineStr">
        <is>
          <t>CA85</t>
        </is>
      </c>
      <c r="B1059" t="inlineStr">
        <is>
          <t>Ersetzen Arbeitsplatz</t>
        </is>
      </c>
      <c r="C1059" t="inlineStr">
        <is>
          <t>PP</t>
        </is>
      </c>
      <c r="D1059" s="5" t="n">
        <v>8</v>
      </c>
      <c r="E1059" t="inlineStr">
        <is>
          <t>DIALOG</t>
        </is>
      </c>
      <c r="F1059">
        <f>IF(ISERROR(VLOOKUP(Transaktionen[[#This Row],[Transaktionen]],BTT[Verwendete Transaktion (Pflichtauswahl)],1,FALSE)),"nein","ja")</f>
        <v/>
      </c>
    </row>
    <row r="1060">
      <c r="A1060" t="inlineStr">
        <is>
          <t>CA87</t>
        </is>
      </c>
      <c r="B1060" t="inlineStr">
        <is>
          <t>Massenersetzen Arbeitsplatz EQUI</t>
        </is>
      </c>
      <c r="C1060" t="inlineStr">
        <is>
          <t>PP</t>
        </is>
      </c>
      <c r="D1060" s="5" t="n">
        <v>58</v>
      </c>
      <c r="E1060" t="inlineStr">
        <is>
          <t>DIALOG</t>
        </is>
      </c>
      <c r="F1060">
        <f>IF(ISERROR(VLOOKUP(Transaktionen[[#This Row],[Transaktionen]],BTT[Verwendete Transaktion (Pflichtauswahl)],1,FALSE)),"nein","ja")</f>
        <v/>
      </c>
    </row>
    <row r="1061">
      <c r="A1061" t="inlineStr">
        <is>
          <t>CAA1</t>
        </is>
      </c>
      <c r="B1061" t="inlineStr">
        <is>
          <t>Vertragskonto anlegen</t>
        </is>
      </c>
      <c r="C1061" t="inlineStr">
        <is>
          <t>FI-CA</t>
        </is>
      </c>
      <c r="D1061" s="5" t="n">
        <v>15642</v>
      </c>
      <c r="E1061" t="inlineStr">
        <is>
          <t>DIALOG</t>
        </is>
      </c>
      <c r="F1061">
        <f>IF(ISERROR(VLOOKUP(Transaktionen[[#This Row],[Transaktionen]],BTT[Verwendete Transaktion (Pflichtauswahl)],1,FALSE)),"nein","ja")</f>
        <v/>
      </c>
    </row>
    <row r="1062">
      <c r="A1062" t="inlineStr">
        <is>
          <t>CAA2</t>
        </is>
      </c>
      <c r="B1062" t="inlineStr">
        <is>
          <t>Vertragskonto ändern</t>
        </is>
      </c>
      <c r="C1062" t="inlineStr">
        <is>
          <t>FI-CA</t>
        </is>
      </c>
      <c r="D1062" s="5" t="n">
        <v>1653</v>
      </c>
      <c r="E1062" t="inlineStr">
        <is>
          <t>DIALOG</t>
        </is>
      </c>
      <c r="F1062">
        <f>IF(ISERROR(VLOOKUP(Transaktionen[[#This Row],[Transaktionen]],BTT[Verwendete Transaktion (Pflichtauswahl)],1,FALSE)),"nein","ja")</f>
        <v/>
      </c>
    </row>
    <row r="1063">
      <c r="A1063" t="inlineStr">
        <is>
          <t>CAA3</t>
        </is>
      </c>
      <c r="B1063" t="inlineStr">
        <is>
          <t>Vertragskonto anzeigen</t>
        </is>
      </c>
      <c r="C1063" t="inlineStr">
        <is>
          <t>FI-CA</t>
        </is>
      </c>
      <c r="D1063" s="5" t="n">
        <v>10888</v>
      </c>
      <c r="E1063" t="inlineStr">
        <is>
          <t>DIALOG</t>
        </is>
      </c>
      <c r="F1063">
        <f>IF(ISERROR(VLOOKUP(Transaktionen[[#This Row],[Transaktionen]],BTT[Verwendete Transaktion (Pflichtauswahl)],1,FALSE)),"nein","ja")</f>
        <v/>
      </c>
      <c r="G1063" t="inlineStr">
        <is>
          <t>als zugehörige Transaktion eingetragen</t>
        </is>
      </c>
    </row>
    <row r="1064">
      <c r="A1064" t="inlineStr">
        <is>
          <t>CARP</t>
        </is>
      </c>
      <c r="B1064" t="inlineStr">
        <is>
          <t>GP-Cust: Feldmodifikation Fremdanw.</t>
        </is>
      </c>
      <c r="C1064" t="inlineStr">
        <is>
          <t>FI-CA</t>
        </is>
      </c>
      <c r="D1064" s="5" t="n">
        <v>6</v>
      </c>
      <c r="E1064" t="inlineStr">
        <is>
          <t>DIALOG</t>
        </is>
      </c>
      <c r="F1064">
        <f>IF(ISERROR(VLOOKUP(Transaktionen[[#This Row],[Transaktionen]],BTT[Verwendete Transaktion (Pflichtauswahl)],1,FALSE)),"nein","ja")</f>
        <v/>
      </c>
      <c r="G1064" t="inlineStr">
        <is>
          <t>Transaktion nicht bekannt, da Standard keine relevanz für weitere Prüfungen</t>
        </is>
      </c>
    </row>
    <row r="1065">
      <c r="A1065" t="inlineStr">
        <is>
          <t>CASD</t>
        </is>
      </c>
      <c r="B1065" t="inlineStr">
        <is>
          <t>CA-Steuerung: Rollentypen</t>
        </is>
      </c>
      <c r="C1065" t="inlineStr">
        <is>
          <t>FI-CA</t>
        </is>
      </c>
      <c r="D1065" s="5" t="inlineStr"/>
      <c r="E1065" t="inlineStr"/>
      <c r="F1065">
        <f>IF(ISERROR(VLOOKUP(Transaktionen[[#This Row],[Transaktionen]],BTT[Verwendete Transaktion (Pflichtauswahl)],1,FALSE)),"nein","ja")</f>
        <v/>
      </c>
      <c r="G1065" t="inlineStr">
        <is>
          <t>Klärung mit Frank Bruns</t>
        </is>
      </c>
    </row>
    <row r="1066">
      <c r="A1066" t="inlineStr">
        <is>
          <t>CAT2</t>
        </is>
      </c>
      <c r="B1066" t="inlineStr">
        <is>
          <t>Arbeitszeitblatt: Zeiten pflegen</t>
        </is>
      </c>
      <c r="C1066" t="inlineStr">
        <is>
          <t>CA</t>
        </is>
      </c>
      <c r="D1066" s="5" t="inlineStr"/>
      <c r="E1066" t="inlineStr"/>
      <c r="F1066">
        <f>IF(ISERROR(VLOOKUP(Transaktionen[[#This Row],[Transaktionen]],BTT[Verwendete Transaktion (Pflichtauswahl)],1,FALSE)),"nein","ja")</f>
        <v/>
      </c>
      <c r="G1066" t="inlineStr">
        <is>
          <t>in neuester Auswertung von Steffen nicht mehr vorhanden</t>
        </is>
      </c>
    </row>
    <row r="1067">
      <c r="A1067" t="inlineStr">
        <is>
          <t>CAT3</t>
        </is>
      </c>
      <c r="B1067" t="inlineStr">
        <is>
          <t>Arbeitszeitblatt: Zeiten anzeigen</t>
        </is>
      </c>
      <c r="C1067" t="inlineStr">
        <is>
          <t>CA</t>
        </is>
      </c>
      <c r="D1067" s="5" t="inlineStr"/>
      <c r="E1067" t="inlineStr"/>
      <c r="F1067">
        <f>IF(ISERROR(VLOOKUP(Transaktionen[[#This Row],[Transaktionen]],BTT[Verwendete Transaktion (Pflichtauswahl)],1,FALSE)),"nein","ja")</f>
        <v/>
      </c>
      <c r="G1067" t="inlineStr">
        <is>
          <t>in neuester Auswertung von Steffen nicht mehr vorhanden</t>
        </is>
      </c>
    </row>
    <row r="1068">
      <c r="A1068" t="inlineStr">
        <is>
          <t>CAUSE</t>
        </is>
      </c>
      <c r="B1068" t="inlineStr">
        <is>
          <t>Ursachen: Lösungswege prüfen</t>
        </is>
      </c>
      <c r="C1068" t="inlineStr">
        <is>
          <t>PP</t>
        </is>
      </c>
      <c r="D1068" s="5" t="inlineStr"/>
      <c r="E1068" t="inlineStr"/>
      <c r="F1068">
        <f>IF(ISERROR(VLOOKUP(Transaktionen[[#This Row],[Transaktionen]],BTT[Verwendete Transaktion (Pflichtauswahl)],1,FALSE)),"nein","ja")</f>
        <v/>
      </c>
      <c r="G1068" t="inlineStr">
        <is>
          <t>in neuester Auswertung von Steffen nicht mehr vorhanden</t>
        </is>
      </c>
    </row>
    <row r="1069">
      <c r="A1069" t="inlineStr">
        <is>
          <t>CC03</t>
        </is>
      </c>
      <c r="B1069" t="inlineStr">
        <is>
          <t>Anzeigen Änderungsstammsatz</t>
        </is>
      </c>
      <c r="C1069" t="inlineStr">
        <is>
          <t>AP-MD</t>
        </is>
      </c>
      <c r="D1069" s="5" t="inlineStr"/>
      <c r="E1069" t="inlineStr"/>
      <c r="F1069">
        <f>IF(ISERROR(VLOOKUP(Transaktionen[[#This Row],[Transaktionen]],BTT[Verwendete Transaktion (Pflichtauswahl)],1,FALSE)),"nein","ja")</f>
        <v/>
      </c>
      <c r="G1069" t="inlineStr">
        <is>
          <t>in neuester Auswertung von Steffen nicht mehr vorhanden</t>
        </is>
      </c>
    </row>
    <row r="1070">
      <c r="A1070" t="inlineStr">
        <is>
          <t>CC04</t>
        </is>
      </c>
      <c r="B1070" t="inlineStr">
        <is>
          <t>Anzeigen Produktstruktur</t>
        </is>
      </c>
      <c r="C1070" t="inlineStr">
        <is>
          <t>SCM</t>
        </is>
      </c>
      <c r="D1070" s="5" t="n">
        <v>14438</v>
      </c>
      <c r="E1070" t="inlineStr">
        <is>
          <t>DIALOG</t>
        </is>
      </c>
      <c r="F1070">
        <f>IF(ISERROR(VLOOKUP(Transaktionen[[#This Row],[Transaktionen]],BTT[Verwendete Transaktion (Pflichtauswahl)],1,FALSE)),"nein","ja")</f>
        <v/>
      </c>
    </row>
    <row r="1071">
      <c r="A1071" t="inlineStr">
        <is>
          <t>CFCSTART</t>
        </is>
      </c>
      <c r="B1071" t="inlineStr">
        <is>
          <t>Starte Clarification Controller</t>
        </is>
      </c>
      <c r="C1071" t="inlineStr">
        <is>
          <t>FI-CA</t>
        </is>
      </c>
      <c r="D1071" s="5" t="n">
        <v>644</v>
      </c>
      <c r="E1071" t="inlineStr">
        <is>
          <t>UPDATE</t>
        </is>
      </c>
      <c r="F1071">
        <f>IF(ISERROR(VLOOKUP(Transaktionen[[#This Row],[Transaktionen]],BTT[Verwendete Transaktion (Pflichtauswahl)],1,FALSE)),"nein","ja")</f>
        <v/>
      </c>
      <c r="G1071" t="inlineStr">
        <is>
          <t>aufgeführt in zugehörige Transaktion</t>
        </is>
      </c>
    </row>
    <row r="1072">
      <c r="A1072" t="inlineStr">
        <is>
          <t>CIC0</t>
        </is>
      </c>
      <c r="B1072" t="inlineStr">
        <is>
          <t>Customer-Interaction-Center</t>
        </is>
      </c>
      <c r="C1072" t="inlineStr">
        <is>
          <t>IS-U</t>
        </is>
      </c>
      <c r="D1072" s="5" t="n">
        <v>61090665</v>
      </c>
      <c r="E1072" t="inlineStr">
        <is>
          <t>DIALOG</t>
        </is>
      </c>
      <c r="F1072">
        <f>IF(ISERROR(VLOOKUP(Transaktionen[[#This Row],[Transaktionen]],BTT[Verwendete Transaktion (Pflichtauswahl)],1,FALSE)),"nein","ja")</f>
        <v/>
      </c>
    </row>
    <row r="1073">
      <c r="A1073" t="inlineStr">
        <is>
          <t>CJ01</t>
        </is>
      </c>
      <c r="B1073" t="inlineStr">
        <is>
          <t>Projektstrukturplan anlegen</t>
        </is>
      </c>
      <c r="C1073" t="inlineStr">
        <is>
          <t>PS</t>
        </is>
      </c>
      <c r="D1073" s="5" t="n">
        <v>264</v>
      </c>
      <c r="E1073" t="inlineStr"/>
      <c r="F1073">
        <f>IF(ISERROR(VLOOKUP(Transaktionen[[#This Row],[Transaktionen]],BTT[Verwendete Transaktion (Pflichtauswahl)],1,FALSE)),"nein","ja")</f>
        <v/>
      </c>
    </row>
    <row r="1074">
      <c r="A1074" t="inlineStr">
        <is>
          <t>CJ02</t>
        </is>
      </c>
      <c r="B1074" t="inlineStr">
        <is>
          <t>Projektstrukturplan ändern</t>
        </is>
      </c>
      <c r="C1074" t="inlineStr">
        <is>
          <t>PS</t>
        </is>
      </c>
      <c r="D1074" s="5" t="n">
        <v>194476</v>
      </c>
      <c r="E1074" t="inlineStr">
        <is>
          <t>DIALOG</t>
        </is>
      </c>
      <c r="F1074">
        <f>IF(ISERROR(VLOOKUP(Transaktionen[[#This Row],[Transaktionen]],BTT[Verwendete Transaktion (Pflichtauswahl)],1,FALSE)),"nein","ja")</f>
        <v/>
      </c>
    </row>
    <row r="1075">
      <c r="A1075" t="inlineStr">
        <is>
          <t>CJ03</t>
        </is>
      </c>
      <c r="B1075" t="inlineStr">
        <is>
          <t>Projektstrukturplan anzeigen</t>
        </is>
      </c>
      <c r="C1075" t="inlineStr">
        <is>
          <t>PS</t>
        </is>
      </c>
      <c r="D1075" s="5" t="n">
        <v>96685</v>
      </c>
      <c r="E1075" t="inlineStr">
        <is>
          <t>DIALOG</t>
        </is>
      </c>
      <c r="F1075">
        <f>IF(ISERROR(VLOOKUP(Transaktionen[[#This Row],[Transaktionen]],BTT[Verwendete Transaktion (Pflichtauswahl)],1,FALSE)),"nein","ja")</f>
        <v/>
      </c>
    </row>
    <row r="1076">
      <c r="A1076" t="inlineStr">
        <is>
          <t>CJ07</t>
        </is>
      </c>
      <c r="B1076" t="inlineStr">
        <is>
          <t>Projektdefinition ändern</t>
        </is>
      </c>
      <c r="C1076" t="inlineStr">
        <is>
          <t>PS</t>
        </is>
      </c>
      <c r="D1076" s="5" t="n">
        <v>9</v>
      </c>
      <c r="E1076" t="inlineStr">
        <is>
          <t>DIALOG</t>
        </is>
      </c>
      <c r="F1076">
        <f>IF(ISERROR(VLOOKUP(Transaktionen[[#This Row],[Transaktionen]],BTT[Verwendete Transaktion (Pflichtauswahl)],1,FALSE)),"nein","ja")</f>
        <v/>
      </c>
    </row>
    <row r="1077">
      <c r="A1077" t="inlineStr">
        <is>
          <t>CJ08</t>
        </is>
      </c>
      <c r="B1077" t="inlineStr">
        <is>
          <t>Projektdefinition anzeigen</t>
        </is>
      </c>
      <c r="C1077" t="inlineStr">
        <is>
          <t>PS</t>
        </is>
      </c>
      <c r="D1077" s="5" t="n">
        <v>201</v>
      </c>
      <c r="E1077" t="inlineStr">
        <is>
          <t>DIALOG</t>
        </is>
      </c>
      <c r="F1077">
        <f>IF(ISERROR(VLOOKUP(Transaktionen[[#This Row],[Transaktionen]],BTT[Verwendete Transaktion (Pflichtauswahl)],1,FALSE)),"nein","ja")</f>
        <v/>
      </c>
    </row>
    <row r="1078">
      <c r="A1078" t="inlineStr">
        <is>
          <t>CJ11</t>
        </is>
      </c>
      <c r="B1078" t="inlineStr">
        <is>
          <t>PSP-Element anlegen</t>
        </is>
      </c>
      <c r="C1078" t="inlineStr">
        <is>
          <t>PS</t>
        </is>
      </c>
      <c r="D1078" s="5" t="n">
        <v>1422</v>
      </c>
      <c r="E1078" t="inlineStr">
        <is>
          <t>DIALOG</t>
        </is>
      </c>
      <c r="F1078">
        <f>IF(ISERROR(VLOOKUP(Transaktionen[[#This Row],[Transaktionen]],BTT[Verwendete Transaktion (Pflichtauswahl)],1,FALSE)),"nein","ja")</f>
        <v/>
      </c>
    </row>
    <row r="1079">
      <c r="A1079" t="inlineStr">
        <is>
          <t>CJ12</t>
        </is>
      </c>
      <c r="B1079" t="inlineStr">
        <is>
          <t>PSP-Element ändern</t>
        </is>
      </c>
      <c r="C1079" t="inlineStr">
        <is>
          <t>PS</t>
        </is>
      </c>
      <c r="D1079" s="5" t="n">
        <v>330</v>
      </c>
      <c r="E1079" t="inlineStr">
        <is>
          <t>DIALOG</t>
        </is>
      </c>
      <c r="F1079">
        <f>IF(ISERROR(VLOOKUP(Transaktionen[[#This Row],[Transaktionen]],BTT[Verwendete Transaktion (Pflichtauswahl)],1,FALSE)),"nein","ja")</f>
        <v/>
      </c>
    </row>
    <row r="1080">
      <c r="A1080" t="inlineStr">
        <is>
          <t>CJ13</t>
        </is>
      </c>
      <c r="B1080" t="inlineStr">
        <is>
          <t>PSP-Element anzeigen</t>
        </is>
      </c>
      <c r="C1080" t="inlineStr">
        <is>
          <t>PS</t>
        </is>
      </c>
      <c r="D1080" s="5" t="n">
        <v>22624</v>
      </c>
      <c r="E1080" t="inlineStr">
        <is>
          <t>DIALOG</t>
        </is>
      </c>
      <c r="F1080">
        <f>IF(ISERROR(VLOOKUP(Transaktionen[[#This Row],[Transaktionen]],BTT[Verwendete Transaktion (Pflichtauswahl)],1,FALSE)),"nein","ja")</f>
        <v/>
      </c>
    </row>
    <row r="1081">
      <c r="A1081" t="inlineStr">
        <is>
          <t>CJ20</t>
        </is>
      </c>
      <c r="B1081" t="inlineStr">
        <is>
          <t>Strukturplanung</t>
        </is>
      </c>
      <c r="C1081" t="inlineStr">
        <is>
          <t>PS</t>
        </is>
      </c>
      <c r="D1081" s="5" t="n">
        <v>887</v>
      </c>
      <c r="E1081" t="inlineStr">
        <is>
          <t>DIALOG</t>
        </is>
      </c>
      <c r="F1081">
        <f>IF(ISERROR(VLOOKUP(Transaktionen[[#This Row],[Transaktionen]],BTT[Verwendete Transaktion (Pflichtauswahl)],1,FALSE)),"nein","ja")</f>
        <v/>
      </c>
    </row>
    <row r="1082">
      <c r="A1082" t="inlineStr">
        <is>
          <t>CJ20N</t>
        </is>
      </c>
      <c r="B1082" t="inlineStr">
        <is>
          <t>Project Builder</t>
        </is>
      </c>
      <c r="C1082" t="inlineStr">
        <is>
          <t>PS</t>
        </is>
      </c>
      <c r="D1082" s="5" t="n">
        <v>2870</v>
      </c>
      <c r="E1082" t="inlineStr">
        <is>
          <t>DIALOG</t>
        </is>
      </c>
      <c r="F1082">
        <f>IF(ISERROR(VLOOKUP(Transaktionen[[#This Row],[Transaktionen]],BTT[Verwendete Transaktion (Pflichtauswahl)],1,FALSE)),"nein","ja")</f>
        <v/>
      </c>
    </row>
    <row r="1083">
      <c r="A1083" t="inlineStr">
        <is>
          <t>CJ2A</t>
        </is>
      </c>
      <c r="B1083" t="inlineStr">
        <is>
          <t>Strukturplanung anzeigen</t>
        </is>
      </c>
      <c r="C1083" t="inlineStr">
        <is>
          <t>PS</t>
        </is>
      </c>
      <c r="D1083" s="5" t="n">
        <v>22103</v>
      </c>
      <c r="E1083" t="inlineStr">
        <is>
          <t>DIALOG</t>
        </is>
      </c>
      <c r="F1083">
        <f>IF(ISERROR(VLOOKUP(Transaktionen[[#This Row],[Transaktionen]],BTT[Verwendete Transaktion (Pflichtauswahl)],1,FALSE)),"nein","ja")</f>
        <v/>
      </c>
    </row>
    <row r="1084">
      <c r="A1084" t="inlineStr">
        <is>
          <t>CJ2C</t>
        </is>
      </c>
      <c r="B1084" t="inlineStr">
        <is>
          <t>Projektplantafel: anzeigen</t>
        </is>
      </c>
      <c r="C1084" t="inlineStr">
        <is>
          <t>PS</t>
        </is>
      </c>
      <c r="D1084" s="5" t="n">
        <v>1062</v>
      </c>
      <c r="E1084" t="inlineStr">
        <is>
          <t>DIALOG</t>
        </is>
      </c>
      <c r="F1084">
        <f>IF(ISERROR(VLOOKUP(Transaktionen[[#This Row],[Transaktionen]],BTT[Verwendete Transaktion (Pflichtauswahl)],1,FALSE)),"nein","ja")</f>
        <v/>
      </c>
    </row>
    <row r="1085">
      <c r="A1085" t="inlineStr">
        <is>
          <t>CJ31</t>
        </is>
      </c>
      <c r="B1085" t="inlineStr">
        <is>
          <t>Anzeigen Originalbudget Projekt</t>
        </is>
      </c>
      <c r="C1085" t="inlineStr">
        <is>
          <t>CO-OM</t>
        </is>
      </c>
      <c r="D1085" s="5" t="inlineStr"/>
      <c r="E1085" t="inlineStr"/>
      <c r="F1085">
        <f>IF(ISERROR(VLOOKUP(Transaktionen[[#This Row],[Transaktionen]],BTT[Verwendete Transaktion (Pflichtauswahl)],1,FALSE)),"nein","ja")</f>
        <v/>
      </c>
      <c r="G1085" t="inlineStr">
        <is>
          <t>wird genutzt für Projektcontrolling ausgeführt von RW-B/AA</t>
        </is>
      </c>
    </row>
    <row r="1086">
      <c r="A1086" t="inlineStr">
        <is>
          <t>CJ33</t>
        </is>
      </c>
      <c r="B1086" t="inlineStr">
        <is>
          <t>Anzeigen Freigabe Projekt</t>
        </is>
      </c>
      <c r="C1086" t="inlineStr">
        <is>
          <t>CO-OM</t>
        </is>
      </c>
      <c r="D1086" s="5" t="inlineStr"/>
      <c r="E1086" t="inlineStr"/>
      <c r="F1086">
        <f>IF(ISERROR(VLOOKUP(Transaktionen[[#This Row],[Transaktionen]],BTT[Verwendete Transaktion (Pflichtauswahl)],1,FALSE)),"nein","ja")</f>
        <v/>
      </c>
      <c r="G1086" t="inlineStr">
        <is>
          <t>wird genutzt für Projektcontrolling ausgeführt von RW-B/AA</t>
        </is>
      </c>
    </row>
    <row r="1087">
      <c r="A1087" t="inlineStr">
        <is>
          <t>CJ40</t>
        </is>
      </c>
      <c r="B1087" t="inlineStr">
        <is>
          <t>Ändern Projektplan</t>
        </is>
      </c>
      <c r="C1087" t="inlineStr">
        <is>
          <t>CO-OM</t>
        </is>
      </c>
      <c r="D1087" s="5" t="n">
        <v>792</v>
      </c>
      <c r="E1087" t="inlineStr">
        <is>
          <t>DIALOG</t>
        </is>
      </c>
      <c r="F1087">
        <f>IF(ISERROR(VLOOKUP(Transaktionen[[#This Row],[Transaktionen]],BTT[Verwendete Transaktion (Pflichtauswahl)],1,FALSE)),"nein","ja")</f>
        <v/>
      </c>
      <c r="G1087" t="inlineStr">
        <is>
          <t>wird genutzt für Projektcontrolling ausgeführt von RW-B/AA</t>
        </is>
      </c>
    </row>
    <row r="1088">
      <c r="A1088" t="inlineStr">
        <is>
          <t>CJ41</t>
        </is>
      </c>
      <c r="B1088" t="inlineStr">
        <is>
          <t>Anzeigen Projektplan</t>
        </is>
      </c>
      <c r="C1088" t="inlineStr">
        <is>
          <t>CO-OM</t>
        </is>
      </c>
      <c r="D1088" s="5" t="n">
        <v>206</v>
      </c>
      <c r="E1088" t="inlineStr">
        <is>
          <t>DIALOG</t>
        </is>
      </c>
      <c r="F1088">
        <f>IF(ISERROR(VLOOKUP(Transaktionen[[#This Row],[Transaktionen]],BTT[Verwendete Transaktion (Pflichtauswahl)],1,FALSE)),"nein","ja")</f>
        <v/>
      </c>
      <c r="G1088" t="inlineStr">
        <is>
          <t>wird genutzt für Projektcontrolling ausgeführt von RW-B/AA</t>
        </is>
      </c>
    </row>
    <row r="1089">
      <c r="A1089" t="inlineStr">
        <is>
          <t>CJ74</t>
        </is>
      </c>
      <c r="B1089" t="inlineStr">
        <is>
          <t>Projekte Einzelposten Istkosten</t>
        </is>
      </c>
      <c r="C1089" t="inlineStr">
        <is>
          <t>PS</t>
        </is>
      </c>
      <c r="D1089" s="5" t="inlineStr"/>
      <c r="E1089" t="inlineStr"/>
      <c r="F1089">
        <f>IF(ISERROR(VLOOKUP(Transaktionen[[#This Row],[Transaktionen]],BTT[Verwendete Transaktion (Pflichtauswahl)],1,FALSE)),"nein","ja")</f>
        <v/>
      </c>
      <c r="G1089" t="inlineStr">
        <is>
          <t>in neuester Auswertung von Steffen nicht mehr vorhanden</t>
        </is>
      </c>
    </row>
    <row r="1090">
      <c r="A1090" t="inlineStr">
        <is>
          <t>CJ88</t>
        </is>
      </c>
      <c r="B1090" t="inlineStr">
        <is>
          <t>Ist-Abrechnung: Projekte / Netzpläne</t>
        </is>
      </c>
      <c r="C1090" t="inlineStr">
        <is>
          <t>CO-OM</t>
        </is>
      </c>
      <c r="D1090" s="5" t="n">
        <v>25491</v>
      </c>
      <c r="E1090" t="inlineStr">
        <is>
          <t>DIALOG</t>
        </is>
      </c>
      <c r="F1090">
        <f>IF(ISERROR(VLOOKUP(Transaktionen[[#This Row],[Transaktionen]],BTT[Verwendete Transaktion (Pflichtauswahl)],1,FALSE)),"nein","ja")</f>
        <v/>
      </c>
      <c r="G1090" t="inlineStr">
        <is>
          <t>wird genutzt für Projektcontrolling (Einzelabrechnung Projekt) ausgeführt von IT-A/F</t>
        </is>
      </c>
    </row>
    <row r="1091">
      <c r="A1091" t="inlineStr">
        <is>
          <t>CJ8G</t>
        </is>
      </c>
      <c r="B1091" t="inlineStr">
        <is>
          <t>Ist-Abrechnung: Projekte/Netzpläne</t>
        </is>
      </c>
      <c r="C1091" t="inlineStr">
        <is>
          <t>CO-OM</t>
        </is>
      </c>
      <c r="D1091" s="5" t="n">
        <v>129</v>
      </c>
      <c r="E1091" t="inlineStr">
        <is>
          <t>DIALOG</t>
        </is>
      </c>
      <c r="F1091">
        <f>IF(ISERROR(VLOOKUP(Transaktionen[[#This Row],[Transaktionen]],BTT[Verwendete Transaktion (Pflichtauswahl)],1,FALSE)),"nein","ja")</f>
        <v/>
      </c>
      <c r="G1091" t="inlineStr">
        <is>
          <t>wird genutzt für Projektcontrolling (Abrechnung mehrere Projekte) ausgeführt von IT-A/F</t>
        </is>
      </c>
    </row>
    <row r="1092">
      <c r="A1092" t="inlineStr">
        <is>
          <t>CJ93</t>
        </is>
      </c>
      <c r="B1092" t="inlineStr">
        <is>
          <t>Standard-PSP anzeigen</t>
        </is>
      </c>
      <c r="C1092" t="inlineStr">
        <is>
          <t>PS</t>
        </is>
      </c>
      <c r="D1092" s="5" t="n">
        <v>218</v>
      </c>
      <c r="E1092" t="inlineStr">
        <is>
          <t>DIALOG</t>
        </is>
      </c>
      <c r="F1092">
        <f>IF(ISERROR(VLOOKUP(Transaktionen[[#This Row],[Transaktionen]],BTT[Verwendete Transaktion (Pflichtauswahl)],1,FALSE)),"nein","ja")</f>
        <v/>
      </c>
    </row>
    <row r="1093">
      <c r="A1093" t="inlineStr">
        <is>
          <t>CJE3</t>
        </is>
      </c>
      <c r="B1093" t="inlineStr">
        <is>
          <t>Hierarchiebericht anzeigen</t>
        </is>
      </c>
      <c r="C1093" t="inlineStr">
        <is>
          <t>PS</t>
        </is>
      </c>
      <c r="D1093" s="5" t="n">
        <v>22</v>
      </c>
      <c r="E1093" t="inlineStr">
        <is>
          <t>DIALOG</t>
        </is>
      </c>
      <c r="F1093">
        <f>IF(ISERROR(VLOOKUP(Transaktionen[[#This Row],[Transaktionen]],BTT[Verwendete Transaktion (Pflichtauswahl)],1,FALSE)),"nein","ja")</f>
        <v/>
      </c>
    </row>
    <row r="1094">
      <c r="A1094" t="inlineStr">
        <is>
          <t>CJE6</t>
        </is>
      </c>
      <c r="B1094" t="inlineStr">
        <is>
          <t>Formular zu Projektbericht anzeigen</t>
        </is>
      </c>
      <c r="C1094" t="inlineStr">
        <is>
          <t>PS</t>
        </is>
      </c>
      <c r="D1094" s="5" t="n">
        <v>22</v>
      </c>
      <c r="E1094" t="inlineStr">
        <is>
          <t>DIALOG</t>
        </is>
      </c>
      <c r="F1094">
        <f>IF(ISERROR(VLOOKUP(Transaktionen[[#This Row],[Transaktionen]],BTT[Verwendete Transaktion (Pflichtauswahl)],1,FALSE)),"nein","ja")</f>
        <v/>
      </c>
    </row>
    <row r="1095">
      <c r="A1095" t="inlineStr">
        <is>
          <t>CJI3</t>
        </is>
      </c>
      <c r="B1095" t="inlineStr">
        <is>
          <t>Projekte Einzelposten Istkosten</t>
        </is>
      </c>
      <c r="C1095" t="inlineStr">
        <is>
          <t>PS</t>
        </is>
      </c>
      <c r="D1095" s="5" t="n">
        <v>71536</v>
      </c>
      <c r="E1095" t="inlineStr">
        <is>
          <t>DIALOG</t>
        </is>
      </c>
      <c r="F1095">
        <f>IF(ISERROR(VLOOKUP(Transaktionen[[#This Row],[Transaktionen]],BTT[Verwendete Transaktion (Pflichtauswahl)],1,FALSE)),"nein","ja")</f>
        <v/>
      </c>
    </row>
    <row r="1096">
      <c r="A1096" t="inlineStr">
        <is>
          <t>CJI4</t>
        </is>
      </c>
      <c r="B1096" t="inlineStr">
        <is>
          <t>Projekte Einzelposten Plankosten</t>
        </is>
      </c>
      <c r="C1096" t="inlineStr">
        <is>
          <t>PS</t>
        </is>
      </c>
      <c r="D1096" s="5" t="n">
        <v>30</v>
      </c>
      <c r="E1096" t="inlineStr">
        <is>
          <t>DIALOG</t>
        </is>
      </c>
      <c r="F1096">
        <f>IF(ISERROR(VLOOKUP(Transaktionen[[#This Row],[Transaktionen]],BTT[Verwendete Transaktion (Pflichtauswahl)],1,FALSE)),"nein","ja")</f>
        <v/>
      </c>
    </row>
    <row r="1097">
      <c r="A1097" t="inlineStr">
        <is>
          <t>CJI5</t>
        </is>
      </c>
      <c r="B1097" t="inlineStr">
        <is>
          <t>Projekte Einzelposten Obligo</t>
        </is>
      </c>
      <c r="C1097" t="inlineStr">
        <is>
          <t>PS</t>
        </is>
      </c>
      <c r="D1097" s="5" t="n">
        <v>17085</v>
      </c>
      <c r="E1097" t="inlineStr">
        <is>
          <t>DIALOG</t>
        </is>
      </c>
      <c r="F1097">
        <f>IF(ISERROR(VLOOKUP(Transaktionen[[#This Row],[Transaktionen]],BTT[Verwendete Transaktion (Pflichtauswahl)],1,FALSE)),"nein","ja")</f>
        <v/>
      </c>
    </row>
    <row r="1098">
      <c r="A1098" t="inlineStr">
        <is>
          <t>CJI8</t>
        </is>
      </c>
      <c r="B1098" t="inlineStr">
        <is>
          <t>Projekte Einzelposten Budget</t>
        </is>
      </c>
      <c r="C1098" t="inlineStr">
        <is>
          <t>PS</t>
        </is>
      </c>
      <c r="D1098" s="5" t="inlineStr"/>
      <c r="E1098" t="inlineStr"/>
      <c r="F1098">
        <f>IF(ISERROR(VLOOKUP(Transaktionen[[#This Row],[Transaktionen]],BTT[Verwendete Transaktion (Pflichtauswahl)],1,FALSE)),"nein","ja")</f>
        <v/>
      </c>
      <c r="G1098" t="inlineStr">
        <is>
          <t>in neuester Auswertung von Steffen nicht mehr vorhanden</t>
        </is>
      </c>
    </row>
    <row r="1099">
      <c r="A1099" t="inlineStr">
        <is>
          <t>CJIA</t>
        </is>
      </c>
      <c r="B1099" t="inlineStr">
        <is>
          <t>Projekte EP Zahlungen Ist + Obligo</t>
        </is>
      </c>
      <c r="C1099" t="inlineStr">
        <is>
          <t>PS</t>
        </is>
      </c>
      <c r="D1099" s="5" t="n">
        <v>30</v>
      </c>
      <c r="E1099" t="inlineStr"/>
      <c r="F1099">
        <f>IF(ISERROR(VLOOKUP(Transaktionen[[#This Row],[Transaktionen]],BTT[Verwendete Transaktion (Pflichtauswahl)],1,FALSE)),"nein","ja")</f>
        <v/>
      </c>
    </row>
    <row r="1100">
      <c r="A1100" t="inlineStr">
        <is>
          <t>CJIC</t>
        </is>
      </c>
      <c r="B1100" t="inlineStr">
        <is>
          <t>Projekte EP Abrechnung Pflege</t>
        </is>
      </c>
      <c r="C1100" t="inlineStr">
        <is>
          <t>IM</t>
        </is>
      </c>
      <c r="D1100" s="5" t="n">
        <v>41</v>
      </c>
      <c r="E1100" t="inlineStr">
        <is>
          <t>DIALOG</t>
        </is>
      </c>
      <c r="F1100">
        <f>IF(ISERROR(VLOOKUP(Transaktionen[[#This Row],[Transaktionen]],BTT[Verwendete Transaktion (Pflichtauswahl)],1,FALSE)),"nein","ja")</f>
        <v/>
      </c>
    </row>
    <row r="1101">
      <c r="A1101" t="inlineStr">
        <is>
          <t>CJID</t>
        </is>
      </c>
      <c r="B1101" t="inlineStr">
        <is>
          <t>Projekte EP Abrechnung Anzeige</t>
        </is>
      </c>
      <c r="C1101" t="inlineStr">
        <is>
          <t>IM</t>
        </is>
      </c>
      <c r="D1101" s="5" t="n">
        <v>36</v>
      </c>
      <c r="E1101" t="inlineStr">
        <is>
          <t>DIALOG</t>
        </is>
      </c>
      <c r="F1101">
        <f>IF(ISERROR(VLOOKUP(Transaktionen[[#This Row],[Transaktionen]],BTT[Verwendete Transaktion (Pflichtauswahl)],1,FALSE)),"nein","ja")</f>
        <v/>
      </c>
    </row>
    <row r="1102">
      <c r="A1102" t="inlineStr">
        <is>
          <t>CJIF</t>
        </is>
      </c>
      <c r="B1102" t="inlineStr">
        <is>
          <t>Projekte EP Ergebnisermittlung</t>
        </is>
      </c>
      <c r="C1102" t="inlineStr">
        <is>
          <t>PS</t>
        </is>
      </c>
      <c r="D1102" s="5" t="n">
        <v>4</v>
      </c>
      <c r="E1102" t="inlineStr"/>
      <c r="F1102">
        <f>IF(ISERROR(VLOOKUP(Transaktionen[[#This Row],[Transaktionen]],BTT[Verwendete Transaktion (Pflichtauswahl)],1,FALSE)),"nein","ja")</f>
        <v/>
      </c>
    </row>
    <row r="1103">
      <c r="A1103" t="inlineStr">
        <is>
          <t>CJV3</t>
        </is>
      </c>
      <c r="B1103" t="inlineStr">
        <is>
          <t>Anzeigen Projektversion (Simulation)</t>
        </is>
      </c>
      <c r="C1103" t="inlineStr">
        <is>
          <t>PS</t>
        </is>
      </c>
      <c r="D1103" s="5" t="n">
        <v>42</v>
      </c>
      <c r="E1103" t="inlineStr"/>
      <c r="F1103">
        <f>IF(ISERROR(VLOOKUP(Transaktionen[[#This Row],[Transaktionen]],BTT[Verwendete Transaktion (Pflichtauswahl)],1,FALSE)),"nein","ja")</f>
        <v/>
      </c>
    </row>
    <row r="1104">
      <c r="A1104" t="inlineStr">
        <is>
          <t>CK13N</t>
        </is>
      </c>
      <c r="B1104" t="inlineStr">
        <is>
          <t>Anzeigen Materialkalkulation</t>
        </is>
      </c>
      <c r="C1104" t="inlineStr">
        <is>
          <t>CO-PC</t>
        </is>
      </c>
      <c r="D1104" s="5" t="n">
        <v>15</v>
      </c>
      <c r="E1104" t="inlineStr"/>
      <c r="F1104">
        <f>IF(ISERROR(VLOOKUP(Transaktionen[[#This Row],[Transaktionen]],BTT[Verwendete Transaktion (Pflichtauswahl)],1,FALSE)),"nein","ja")</f>
        <v/>
      </c>
    </row>
    <row r="1105">
      <c r="A1105" t="inlineStr">
        <is>
          <t>CKM9</t>
        </is>
      </c>
      <c r="B1105" t="inlineStr">
        <is>
          <t>Erklären Customizing zum Werk</t>
        </is>
      </c>
      <c r="C1105" t="inlineStr">
        <is>
          <t>CO-PC</t>
        </is>
      </c>
      <c r="D1105" s="5" t="inlineStr"/>
      <c r="E1105" t="inlineStr"/>
      <c r="F1105">
        <f>IF(ISERROR(VLOOKUP(Transaktionen[[#This Row],[Transaktionen]],BTT[Verwendete Transaktion (Pflichtauswahl)],1,FALSE)),"nein","ja")</f>
        <v/>
      </c>
      <c r="G1105" t="inlineStr">
        <is>
          <t>in neuester Auswertung von Steffen nicht mehr vorhanden</t>
        </is>
      </c>
    </row>
    <row r="1106">
      <c r="A1106" t="inlineStr">
        <is>
          <t>CKMPCD</t>
        </is>
      </c>
      <c r="B1106" t="inlineStr">
        <is>
          <t>Preisänderungsbeleg anzeigen</t>
        </is>
      </c>
      <c r="C1106" t="inlineStr">
        <is>
          <t>CO-PC</t>
        </is>
      </c>
      <c r="D1106" s="5" t="n">
        <v>8</v>
      </c>
      <c r="E1106" t="inlineStr">
        <is>
          <t>DIALOG</t>
        </is>
      </c>
      <c r="F1106">
        <f>IF(ISERROR(VLOOKUP(Transaktionen[[#This Row],[Transaktionen]],BTT[Verwendete Transaktion (Pflichtauswahl)],1,FALSE)),"nein","ja")</f>
        <v/>
      </c>
    </row>
    <row r="1107">
      <c r="A1107" t="inlineStr">
        <is>
          <t>CL01</t>
        </is>
      </c>
      <c r="B1107" t="inlineStr">
        <is>
          <t>Klasse anlegen</t>
        </is>
      </c>
      <c r="C1107" t="inlineStr">
        <is>
          <t>CA</t>
        </is>
      </c>
      <c r="D1107" s="5" t="n">
        <v>59</v>
      </c>
      <c r="E1107" t="inlineStr"/>
      <c r="F1107">
        <f>IF(ISERROR(VLOOKUP(Transaktionen[[#This Row],[Transaktionen]],BTT[Verwendete Transaktion (Pflichtauswahl)],1,FALSE)),"nein","ja")</f>
        <v/>
      </c>
    </row>
    <row r="1108">
      <c r="A1108" t="inlineStr">
        <is>
          <t>CL02</t>
        </is>
      </c>
      <c r="B1108" t="inlineStr">
        <is>
          <t>Klassenverwaltung</t>
        </is>
      </c>
      <c r="C1108" t="inlineStr">
        <is>
          <t>CA</t>
        </is>
      </c>
      <c r="D1108" s="5" t="n">
        <v>12061</v>
      </c>
      <c r="E1108" t="inlineStr">
        <is>
          <t>DIALOG</t>
        </is>
      </c>
      <c r="F1108">
        <f>IF(ISERROR(VLOOKUP(Transaktionen[[#This Row],[Transaktionen]],BTT[Verwendete Transaktion (Pflichtauswahl)],1,FALSE)),"nein","ja")</f>
        <v/>
      </c>
    </row>
    <row r="1109">
      <c r="A1109" t="inlineStr">
        <is>
          <t>CL20N</t>
        </is>
      </c>
      <c r="B1109" t="inlineStr">
        <is>
          <t>Zuordnungen eines Objekts</t>
        </is>
      </c>
      <c r="C1109" t="inlineStr">
        <is>
          <t>CA</t>
        </is>
      </c>
      <c r="D1109" s="5" t="inlineStr"/>
      <c r="E1109" t="inlineStr"/>
      <c r="F1109">
        <f>IF(ISERROR(VLOOKUP(Transaktionen[[#This Row],[Transaktionen]],BTT[Verwendete Transaktion (Pflichtauswahl)],1,FALSE)),"nein","ja")</f>
        <v/>
      </c>
      <c r="G1109" t="inlineStr">
        <is>
          <t>in neuester Auswertung von Steffen nicht mehr vorhanden</t>
        </is>
      </c>
    </row>
    <row r="1110">
      <c r="A1110" t="inlineStr">
        <is>
          <t>CL24N</t>
        </is>
      </c>
      <c r="B1110" t="inlineStr">
        <is>
          <t>Zuordnungen einer Klasse</t>
        </is>
      </c>
      <c r="C1110" t="inlineStr">
        <is>
          <t>CA</t>
        </is>
      </c>
      <c r="D1110" s="5" t="n">
        <v>75658</v>
      </c>
      <c r="E1110" t="inlineStr">
        <is>
          <t>DIALOG</t>
        </is>
      </c>
      <c r="F1110">
        <f>IF(ISERROR(VLOOKUP(Transaktionen[[#This Row],[Transaktionen]],BTT[Verwendete Transaktion (Pflichtauswahl)],1,FALSE)),"nein","ja")</f>
        <v/>
      </c>
    </row>
    <row r="1111">
      <c r="A1111" t="inlineStr">
        <is>
          <t>CL2A</t>
        </is>
      </c>
      <c r="B1111" t="inlineStr">
        <is>
          <t>Klassifizierungsstatus</t>
        </is>
      </c>
      <c r="C1111" t="inlineStr">
        <is>
          <t>CA</t>
        </is>
      </c>
      <c r="D1111" s="5" t="n">
        <v>2</v>
      </c>
      <c r="E1111" t="inlineStr">
        <is>
          <t>DIALOG</t>
        </is>
      </c>
      <c r="F1111">
        <f>IF(ISERROR(VLOOKUP(Transaktionen[[#This Row],[Transaktionen]],BTT[Verwendete Transaktion (Pflichtauswahl)],1,FALSE)),"nein","ja")</f>
        <v/>
      </c>
    </row>
    <row r="1112">
      <c r="A1112" t="inlineStr">
        <is>
          <t>CL2B</t>
        </is>
      </c>
      <c r="B1112" t="inlineStr">
        <is>
          <t>Klassenarten</t>
        </is>
      </c>
      <c r="C1112" t="inlineStr">
        <is>
          <t>CA</t>
        </is>
      </c>
      <c r="D1112" s="5" t="inlineStr"/>
      <c r="E1112" t="inlineStr"/>
      <c r="F1112">
        <f>IF(ISERROR(VLOOKUP(Transaktionen[[#This Row],[Transaktionen]],BTT[Verwendete Transaktion (Pflichtauswahl)],1,FALSE)),"nein","ja")</f>
        <v/>
      </c>
      <c r="G1112" t="inlineStr">
        <is>
          <t>in neuester Auswertung von Steffen nicht mehr vorhanden</t>
        </is>
      </c>
    </row>
    <row r="1113">
      <c r="A1113" t="inlineStr">
        <is>
          <t>CL30N</t>
        </is>
      </c>
      <c r="B1113" t="inlineStr">
        <is>
          <t>Objektsuche in Klassen</t>
        </is>
      </c>
      <c r="C1113" t="inlineStr">
        <is>
          <t>CA</t>
        </is>
      </c>
      <c r="D1113" s="5" t="n">
        <v>554</v>
      </c>
      <c r="E1113" t="inlineStr"/>
      <c r="F1113">
        <f>IF(ISERROR(VLOOKUP(Transaktionen[[#This Row],[Transaktionen]],BTT[Verwendete Transaktion (Pflichtauswahl)],1,FALSE)),"nein","ja")</f>
        <v/>
      </c>
    </row>
    <row r="1114">
      <c r="A1114" t="inlineStr">
        <is>
          <t>CL31</t>
        </is>
      </c>
      <c r="B1114" t="inlineStr">
        <is>
          <t>Objektsuche in Klassenart</t>
        </is>
      </c>
      <c r="C1114" t="inlineStr">
        <is>
          <t>CA</t>
        </is>
      </c>
      <c r="D1114" s="5" t="n">
        <v>27</v>
      </c>
      <c r="E1114" t="inlineStr"/>
      <c r="F1114">
        <f>IF(ISERROR(VLOOKUP(Transaktionen[[#This Row],[Transaktionen]],BTT[Verwendete Transaktion (Pflichtauswahl)],1,FALSE)),"nein","ja")</f>
        <v/>
      </c>
    </row>
    <row r="1115">
      <c r="A1115" t="inlineStr">
        <is>
          <t>CL6AN</t>
        </is>
      </c>
      <c r="B1115" t="inlineStr">
        <is>
          <t>Klassenverzeichnis (ALV)</t>
        </is>
      </c>
      <c r="C1115" t="inlineStr">
        <is>
          <t>CA</t>
        </is>
      </c>
      <c r="D1115" s="5" t="n">
        <v>56</v>
      </c>
      <c r="E1115" t="inlineStr">
        <is>
          <t>DIALOG</t>
        </is>
      </c>
      <c r="F1115">
        <f>IF(ISERROR(VLOOKUP(Transaktionen[[#This Row],[Transaktionen]],BTT[Verwendete Transaktion (Pflichtauswahl)],1,FALSE)),"nein","ja")</f>
        <v/>
      </c>
    </row>
    <row r="1116">
      <c r="A1116" t="inlineStr">
        <is>
          <t>CL6B</t>
        </is>
      </c>
      <c r="B1116" t="inlineStr">
        <is>
          <t>Objektverzeichnis</t>
        </is>
      </c>
      <c r="C1116" t="inlineStr">
        <is>
          <t>CA</t>
        </is>
      </c>
      <c r="D1116" s="5" t="inlineStr"/>
      <c r="E1116" t="inlineStr"/>
      <c r="F1116">
        <f>IF(ISERROR(VLOOKUP(Transaktionen[[#This Row],[Transaktionen]],BTT[Verwendete Transaktion (Pflichtauswahl)],1,FALSE)),"nein","ja")</f>
        <v/>
      </c>
      <c r="G1116" t="inlineStr">
        <is>
          <t>in neuester Auswertung von Steffen nicht mehr vorhanden</t>
        </is>
      </c>
    </row>
    <row r="1117">
      <c r="A1117" t="inlineStr">
        <is>
          <t>CL6BN</t>
        </is>
      </c>
      <c r="B1117" t="inlineStr">
        <is>
          <t>Objektverzeichnis (ALV)</t>
        </is>
      </c>
      <c r="C1117" t="inlineStr">
        <is>
          <t>CA</t>
        </is>
      </c>
      <c r="D1117" s="5" t="n">
        <v>15</v>
      </c>
      <c r="E1117" t="inlineStr"/>
      <c r="F1117">
        <f>IF(ISERROR(VLOOKUP(Transaktionen[[#This Row],[Transaktionen]],BTT[Verwendete Transaktion (Pflichtauswahl)],1,FALSE)),"nein","ja")</f>
        <v/>
      </c>
    </row>
    <row r="1118">
      <c r="A1118" t="inlineStr">
        <is>
          <t>CL6D</t>
        </is>
      </c>
      <c r="B1118" t="inlineStr">
        <is>
          <t>Klassen ohne Vorgänger</t>
        </is>
      </c>
      <c r="C1118" t="inlineStr">
        <is>
          <t>CA</t>
        </is>
      </c>
      <c r="D1118" s="5" t="inlineStr"/>
      <c r="E1118" t="inlineStr"/>
      <c r="F1118">
        <f>IF(ISERROR(VLOOKUP(Transaktionen[[#This Row],[Transaktionen]],BTT[Verwendete Transaktion (Pflichtauswahl)],1,FALSE)),"nein","ja")</f>
        <v/>
      </c>
      <c r="G1118" t="inlineStr">
        <is>
          <t>in neuester Auswertung von Steffen nicht mehr vorhanden</t>
        </is>
      </c>
    </row>
    <row r="1119">
      <c r="A1119" t="inlineStr">
        <is>
          <t>CLHP</t>
        </is>
      </c>
      <c r="B1119" t="inlineStr">
        <is>
          <t>Grafische Hierarchiepflege</t>
        </is>
      </c>
      <c r="C1119" t="inlineStr">
        <is>
          <t>CA</t>
        </is>
      </c>
      <c r="D1119" s="5" t="n">
        <v>3</v>
      </c>
      <c r="E1119" t="inlineStr"/>
      <c r="F1119">
        <f>IF(ISERROR(VLOOKUP(Transaktionen[[#This Row],[Transaktionen]],BTT[Verwendete Transaktion (Pflichtauswahl)],1,FALSE)),"nein","ja")</f>
        <v/>
      </c>
    </row>
    <row r="1120">
      <c r="A1120" t="inlineStr">
        <is>
          <t>CLMM</t>
        </is>
      </c>
      <c r="B1120" t="inlineStr">
        <is>
          <t>Massenänderung von Bewertungen</t>
        </is>
      </c>
      <c r="C1120" t="inlineStr">
        <is>
          <t>CA</t>
        </is>
      </c>
      <c r="D1120" s="5" t="n">
        <v>2</v>
      </c>
      <c r="E1120" t="inlineStr"/>
      <c r="F1120">
        <f>IF(ISERROR(VLOOKUP(Transaktionen[[#This Row],[Transaktionen]],BTT[Verwendete Transaktion (Pflichtauswahl)],1,FALSE)),"nein","ja")</f>
        <v/>
      </c>
    </row>
    <row r="1121">
      <c r="A1121" t="inlineStr">
        <is>
          <t>CM10</t>
        </is>
      </c>
      <c r="B1121" t="inlineStr">
        <is>
          <t>Kapazitätsabgleich</t>
        </is>
      </c>
      <c r="C1121" t="inlineStr">
        <is>
          <t>PP</t>
        </is>
      </c>
      <c r="D1121" s="5" t="n">
        <v>2</v>
      </c>
      <c r="E1121" t="inlineStr"/>
      <c r="F1121">
        <f>IF(ISERROR(VLOOKUP(Transaktionen[[#This Row],[Transaktionen]],BTT[Verwendete Transaktion (Pflichtauswahl)],1,FALSE)),"nein","ja")</f>
        <v/>
      </c>
    </row>
    <row r="1122">
      <c r="A1122" t="inlineStr">
        <is>
          <t>CM24</t>
        </is>
      </c>
      <c r="B1122" t="inlineStr">
        <is>
          <t>Kapazitätsabgl.: PM Einzelkap. tab.</t>
        </is>
      </c>
      <c r="C1122" t="inlineStr">
        <is>
          <t>PP</t>
        </is>
      </c>
      <c r="D1122" s="5" t="n">
        <v>7904</v>
      </c>
      <c r="E1122" t="inlineStr">
        <is>
          <t>DIALOG</t>
        </is>
      </c>
      <c r="F1122">
        <f>IF(ISERROR(VLOOKUP(Transaktionen[[#This Row],[Transaktionen]],BTT[Verwendete Transaktion (Pflichtauswahl)],1,FALSE)),"nein","ja")</f>
        <v/>
      </c>
    </row>
    <row r="1123">
      <c r="A1123" t="inlineStr">
        <is>
          <t>CM25</t>
        </is>
      </c>
      <c r="B1123" t="inlineStr">
        <is>
          <t>Kapazitätsabgl.: Variabel</t>
        </is>
      </c>
      <c r="C1123" t="inlineStr">
        <is>
          <t>PP</t>
        </is>
      </c>
      <c r="D1123" s="5" t="n">
        <v>64</v>
      </c>
      <c r="E1123" t="inlineStr">
        <is>
          <t>DIALOG</t>
        </is>
      </c>
      <c r="F1123">
        <f>IF(ISERROR(VLOOKUP(Transaktionen[[#This Row],[Transaktionen]],BTT[Verwendete Transaktion (Pflichtauswahl)],1,FALSE)),"nein","ja")</f>
        <v/>
      </c>
    </row>
    <row r="1124">
      <c r="A1124" t="inlineStr">
        <is>
          <t>CM30</t>
        </is>
      </c>
      <c r="B1124" t="inlineStr">
        <is>
          <t>Kapazitätsabgl.: PM Einzelkap. graf.</t>
        </is>
      </c>
      <c r="C1124" t="inlineStr">
        <is>
          <t>PP</t>
        </is>
      </c>
      <c r="D1124" s="5" t="n">
        <v>60</v>
      </c>
      <c r="E1124" t="inlineStr">
        <is>
          <t>DIALOG</t>
        </is>
      </c>
      <c r="F1124">
        <f>IF(ISERROR(VLOOKUP(Transaktionen[[#This Row],[Transaktionen]],BTT[Verwendete Transaktion (Pflichtauswahl)],1,FALSE)),"nein","ja")</f>
        <v/>
      </c>
    </row>
    <row r="1125">
      <c r="A1125" t="inlineStr">
        <is>
          <t>CM33</t>
        </is>
      </c>
      <c r="B1125" t="inlineStr">
        <is>
          <t>Kapazitätsabgl.: PM Arbeitspl. graf.</t>
        </is>
      </c>
      <c r="C1125" t="inlineStr">
        <is>
          <t>PP</t>
        </is>
      </c>
      <c r="D1125" s="5" t="n">
        <v>138</v>
      </c>
      <c r="E1125" t="inlineStr">
        <is>
          <t>DIALOG</t>
        </is>
      </c>
      <c r="F1125">
        <f>IF(ISERROR(VLOOKUP(Transaktionen[[#This Row],[Transaktionen]],BTT[Verwendete Transaktion (Pflichtauswahl)],1,FALSE)),"nein","ja")</f>
        <v/>
      </c>
    </row>
    <row r="1126">
      <c r="A1126" t="inlineStr">
        <is>
          <t>CM34</t>
        </is>
      </c>
      <c r="B1126" t="inlineStr">
        <is>
          <t>Kapazitätsabgl.: PM Arbeitspl. tab.</t>
        </is>
      </c>
      <c r="C1126" t="inlineStr">
        <is>
          <t>PP</t>
        </is>
      </c>
      <c r="D1126" s="5" t="n">
        <v>65</v>
      </c>
      <c r="E1126" t="inlineStr">
        <is>
          <t>DIALOG</t>
        </is>
      </c>
      <c r="F1126">
        <f>IF(ISERROR(VLOOKUP(Transaktionen[[#This Row],[Transaktionen]],BTT[Verwendete Transaktion (Pflichtauswahl)],1,FALSE)),"nein","ja")</f>
        <v/>
      </c>
    </row>
    <row r="1127">
      <c r="A1127" t="inlineStr">
        <is>
          <t>CMOD</t>
        </is>
      </c>
      <c r="B1127" t="inlineStr">
        <is>
          <t>Erweiterungen</t>
        </is>
      </c>
      <c r="C1127" t="inlineStr">
        <is>
          <t>SCM</t>
        </is>
      </c>
      <c r="D1127" s="5" t="n">
        <v>1062</v>
      </c>
      <c r="E1127" t="inlineStr">
        <is>
          <t>DIALOG</t>
        </is>
      </c>
      <c r="F1127">
        <f>IF(ISERROR(VLOOKUP(Transaktionen[[#This Row],[Transaktionen]],BTT[Verwendete Transaktion (Pflichtauswahl)],1,FALSE)),"nein","ja")</f>
        <v/>
      </c>
    </row>
    <row r="1128">
      <c r="A1128" t="inlineStr">
        <is>
          <t>CN41</t>
        </is>
      </c>
      <c r="B1128" t="inlineStr">
        <is>
          <t>Strukturübersicht</t>
        </is>
      </c>
      <c r="C1128" t="inlineStr">
        <is>
          <t>PS</t>
        </is>
      </c>
      <c r="D1128" s="5" t="n">
        <v>367</v>
      </c>
      <c r="E1128" t="inlineStr">
        <is>
          <t>DIALOG</t>
        </is>
      </c>
      <c r="F1128">
        <f>IF(ISERROR(VLOOKUP(Transaktionen[[#This Row],[Transaktionen]],BTT[Verwendete Transaktion (Pflichtauswahl)],1,FALSE)),"nein","ja")</f>
        <v/>
      </c>
    </row>
    <row r="1129">
      <c r="A1129" t="inlineStr">
        <is>
          <t>CN41N</t>
        </is>
      </c>
      <c r="B1129" t="inlineStr">
        <is>
          <t>Überblick Projektstruktur</t>
        </is>
      </c>
      <c r="C1129" t="inlineStr">
        <is>
          <t>PS</t>
        </is>
      </c>
      <c r="D1129" s="5" t="n">
        <v>21</v>
      </c>
      <c r="E1129" t="inlineStr">
        <is>
          <t>DIALOG</t>
        </is>
      </c>
      <c r="F1129">
        <f>IF(ISERROR(VLOOKUP(Transaktionen[[#This Row],[Transaktionen]],BTT[Verwendete Transaktion (Pflichtauswahl)],1,FALSE)),"nein","ja")</f>
        <v/>
      </c>
    </row>
    <row r="1130">
      <c r="A1130" t="inlineStr">
        <is>
          <t>CN42N</t>
        </is>
      </c>
      <c r="B1130" t="inlineStr">
        <is>
          <t>Übersicht: Projektdefinitionen</t>
        </is>
      </c>
      <c r="C1130" t="inlineStr">
        <is>
          <t>PS</t>
        </is>
      </c>
      <c r="D1130" s="5" t="n">
        <v>10</v>
      </c>
      <c r="E1130" t="inlineStr"/>
      <c r="F1130">
        <f>IF(ISERROR(VLOOKUP(Transaktionen[[#This Row],[Transaktionen]],BTT[Verwendete Transaktion (Pflichtauswahl)],1,FALSE)),"nein","ja")</f>
        <v/>
      </c>
    </row>
    <row r="1131">
      <c r="A1131" t="inlineStr">
        <is>
          <t>CN43</t>
        </is>
      </c>
      <c r="B1131" t="inlineStr">
        <is>
          <t>Übersicht: PSP-Elemente</t>
        </is>
      </c>
      <c r="C1131" t="inlineStr">
        <is>
          <t>PS</t>
        </is>
      </c>
      <c r="D1131" s="5" t="n">
        <v>1544</v>
      </c>
      <c r="E1131" t="inlineStr">
        <is>
          <t>DIALOG</t>
        </is>
      </c>
      <c r="F1131">
        <f>IF(ISERROR(VLOOKUP(Transaktionen[[#This Row],[Transaktionen]],BTT[Verwendete Transaktion (Pflichtauswahl)],1,FALSE)),"nein","ja")</f>
        <v/>
      </c>
    </row>
    <row r="1132">
      <c r="A1132" t="inlineStr">
        <is>
          <t>CN43N</t>
        </is>
      </c>
      <c r="B1132" t="inlineStr">
        <is>
          <t>Übersicht: PSP-Elemente</t>
        </is>
      </c>
      <c r="C1132" t="inlineStr">
        <is>
          <t>PS</t>
        </is>
      </c>
      <c r="D1132" s="5" t="n">
        <v>233</v>
      </c>
      <c r="E1132" t="inlineStr">
        <is>
          <t>DIALOG</t>
        </is>
      </c>
      <c r="F1132">
        <f>IF(ISERROR(VLOOKUP(Transaktionen[[#This Row],[Transaktionen]],BTT[Verwendete Transaktion (Pflichtauswahl)],1,FALSE)),"nein","ja")</f>
        <v/>
      </c>
    </row>
    <row r="1133">
      <c r="A1133" t="inlineStr">
        <is>
          <t>CN44</t>
        </is>
      </c>
      <c r="B1133" t="inlineStr">
        <is>
          <t>Übersicht: Planaufträge</t>
        </is>
      </c>
      <c r="C1133" t="inlineStr">
        <is>
          <t>PS</t>
        </is>
      </c>
      <c r="D1133" s="5" t="n">
        <v>2</v>
      </c>
      <c r="E1133" t="inlineStr">
        <is>
          <t>DIALOG</t>
        </is>
      </c>
      <c r="F1133">
        <f>IF(ISERROR(VLOOKUP(Transaktionen[[#This Row],[Transaktionen]],BTT[Verwendete Transaktion (Pflichtauswahl)],1,FALSE)),"nein","ja")</f>
        <v/>
      </c>
    </row>
    <row r="1134">
      <c r="A1134" t="inlineStr">
        <is>
          <t>CN45</t>
        </is>
      </c>
      <c r="B1134" t="inlineStr">
        <is>
          <t>Übersicht: Aufträge</t>
        </is>
      </c>
      <c r="C1134" t="inlineStr">
        <is>
          <t>PS</t>
        </is>
      </c>
      <c r="D1134" s="5" t="n">
        <v>34</v>
      </c>
      <c r="E1134" t="inlineStr">
        <is>
          <t>DIALOG</t>
        </is>
      </c>
      <c r="F1134">
        <f>IF(ISERROR(VLOOKUP(Transaktionen[[#This Row],[Transaktionen]],BTT[Verwendete Transaktion (Pflichtauswahl)],1,FALSE)),"nein","ja")</f>
        <v/>
      </c>
    </row>
    <row r="1135">
      <c r="A1135" t="inlineStr">
        <is>
          <t>CN45N</t>
        </is>
      </c>
      <c r="B1135" t="inlineStr">
        <is>
          <t>Übersicht: Aufträge</t>
        </is>
      </c>
      <c r="C1135" t="inlineStr">
        <is>
          <t>PS</t>
        </is>
      </c>
      <c r="D1135" s="5" t="n">
        <v>32</v>
      </c>
      <c r="E1135" t="inlineStr">
        <is>
          <t>DIALOG</t>
        </is>
      </c>
      <c r="F1135">
        <f>IF(ISERROR(VLOOKUP(Transaktionen[[#This Row],[Transaktionen]],BTT[Verwendete Transaktion (Pflichtauswahl)],1,FALSE)),"nein","ja")</f>
        <v/>
      </c>
    </row>
    <row r="1136">
      <c r="A1136" t="inlineStr">
        <is>
          <t>CNB2</t>
        </is>
      </c>
      <c r="B1136" t="inlineStr">
        <is>
          <t>Bestellungen zum Projekt</t>
        </is>
      </c>
      <c r="C1136" t="inlineStr">
        <is>
          <t>PS</t>
        </is>
      </c>
      <c r="D1136" s="5" t="n">
        <v>256</v>
      </c>
      <c r="E1136" t="inlineStr">
        <is>
          <t>DIALOG</t>
        </is>
      </c>
      <c r="F1136">
        <f>IF(ISERROR(VLOOKUP(Transaktionen[[#This Row],[Transaktionen]],BTT[Verwendete Transaktion (Pflichtauswahl)],1,FALSE)),"nein","ja")</f>
        <v/>
      </c>
    </row>
    <row r="1137">
      <c r="A1137" t="inlineStr">
        <is>
          <t>CNR3</t>
        </is>
      </c>
      <c r="B1137" t="inlineStr">
        <is>
          <t>Arbeitsplatz anzeigen</t>
        </is>
      </c>
      <c r="C1137" t="inlineStr">
        <is>
          <t>PP</t>
        </is>
      </c>
      <c r="D1137" s="5" t="n">
        <v>4</v>
      </c>
      <c r="E1137" t="inlineStr">
        <is>
          <t>DIALOG</t>
        </is>
      </c>
      <c r="F1137">
        <f>IF(ISERROR(VLOOKUP(Transaktionen[[#This Row],[Transaktionen]],BTT[Verwendete Transaktion (Pflichtauswahl)],1,FALSE)),"nein","ja")</f>
        <v/>
      </c>
    </row>
    <row r="1138">
      <c r="A1138" t="inlineStr">
        <is>
          <t>CO02</t>
        </is>
      </c>
      <c r="B1138" t="inlineStr">
        <is>
          <t>Ändern Fertigungsauftrag</t>
        </is>
      </c>
      <c r="C1138" t="inlineStr">
        <is>
          <t>PP</t>
        </is>
      </c>
      <c r="D1138" s="5" t="n">
        <v>18</v>
      </c>
      <c r="E1138" t="inlineStr">
        <is>
          <t>DIALOG</t>
        </is>
      </c>
      <c r="F1138">
        <f>IF(ISERROR(VLOOKUP(Transaktionen[[#This Row],[Transaktionen]],BTT[Verwendete Transaktion (Pflichtauswahl)],1,FALSE)),"nein","ja")</f>
        <v/>
      </c>
    </row>
    <row r="1139">
      <c r="A1139" t="inlineStr">
        <is>
          <t>CO09</t>
        </is>
      </c>
      <c r="B1139" t="inlineStr">
        <is>
          <t>Verfügbarkeitsübersicht</t>
        </is>
      </c>
      <c r="C1139" t="inlineStr">
        <is>
          <t>PP</t>
        </is>
      </c>
      <c r="D1139" s="5" t="n">
        <v>40</v>
      </c>
      <c r="E1139" t="inlineStr">
        <is>
          <t>DIALOG</t>
        </is>
      </c>
      <c r="F1139">
        <f>IF(ISERROR(VLOOKUP(Transaktionen[[#This Row],[Transaktionen]],BTT[Verwendete Transaktion (Pflichtauswahl)],1,FALSE)),"nein","ja")</f>
        <v/>
      </c>
    </row>
    <row r="1140">
      <c r="A1140" t="inlineStr">
        <is>
          <t>CO1P</t>
        </is>
      </c>
      <c r="B1140" t="inlineStr">
        <is>
          <t>Vorgemerkte Rückmeldeprozesse</t>
        </is>
      </c>
      <c r="C1140" t="inlineStr">
        <is>
          <t>PS</t>
        </is>
      </c>
      <c r="D1140" s="5" t="n">
        <v>18</v>
      </c>
      <c r="E1140" t="inlineStr">
        <is>
          <t>DIALOG</t>
        </is>
      </c>
      <c r="F1140">
        <f>IF(ISERROR(VLOOKUP(Transaktionen[[#This Row],[Transaktionen]],BTT[Verwendete Transaktion (Pflichtauswahl)],1,FALSE)),"nein","ja")</f>
        <v/>
      </c>
    </row>
    <row r="1141">
      <c r="A1141" t="inlineStr">
        <is>
          <t>CO43</t>
        </is>
      </c>
      <c r="B1141" t="inlineStr">
        <is>
          <t>Zuschläge IST:  FertAuftr   Sammelv.</t>
        </is>
      </c>
      <c r="C1141" t="inlineStr">
        <is>
          <t>CO-OM</t>
        </is>
      </c>
      <c r="D1141" s="5" t="inlineStr"/>
      <c r="E1141" t="inlineStr"/>
      <c r="F1141">
        <f>IF(ISERROR(VLOOKUP(Transaktionen[[#This Row],[Transaktionen]],BTT[Verwendete Transaktion (Pflichtauswahl)],1,FALSE)),"nein","ja")</f>
        <v/>
      </c>
      <c r="G1141" t="inlineStr">
        <is>
          <t>in neuester Auswertung von Steffen nicht mehr vorhanden</t>
        </is>
      </c>
    </row>
    <row r="1142">
      <c r="A1142" t="inlineStr">
        <is>
          <t>CO88</t>
        </is>
      </c>
      <c r="B1142" t="inlineStr">
        <is>
          <t>Ist-Abrechnung: Fert-/Prozeßaufträge</t>
        </is>
      </c>
      <c r="C1142" t="inlineStr">
        <is>
          <t>CO-OM</t>
        </is>
      </c>
      <c r="D1142" s="5" t="inlineStr"/>
      <c r="E1142" t="inlineStr"/>
      <c r="F1142">
        <f>IF(ISERROR(VLOOKUP(Transaktionen[[#This Row],[Transaktionen]],BTT[Verwendete Transaktion (Pflichtauswahl)],1,FALSE)),"nein","ja")</f>
        <v/>
      </c>
      <c r="G1142" t="inlineStr">
        <is>
          <t>in neuester Auswertung von Steffen nicht mehr vorhanden</t>
        </is>
      </c>
    </row>
    <row r="1143">
      <c r="A1143" t="inlineStr">
        <is>
          <t>COCPCPR</t>
        </is>
      </c>
      <c r="B1143" t="inlineStr">
        <is>
          <t>Cockpit für Controlling-Integration</t>
        </is>
      </c>
      <c r="C1143" t="inlineStr">
        <is>
          <t>CO</t>
        </is>
      </c>
      <c r="D1143" s="5" t="n">
        <v>240</v>
      </c>
      <c r="E1143" t="inlineStr">
        <is>
          <t>DIALOG</t>
        </is>
      </c>
      <c r="F1143">
        <f>IF(ISERROR(VLOOKUP(Transaktionen[[#This Row],[Transaktionen]],BTT[Verwendete Transaktion (Pflichtauswahl)],1,FALSE)),"nein","ja")</f>
        <v/>
      </c>
    </row>
    <row r="1144">
      <c r="A1144" t="inlineStr">
        <is>
          <t>COFC</t>
        </is>
      </c>
      <c r="B1144" t="inlineStr">
        <is>
          <t>Nachbearbeitung Fehler Istkosten</t>
        </is>
      </c>
      <c r="C1144" t="inlineStr">
        <is>
          <t>PP</t>
        </is>
      </c>
      <c r="D1144" s="5" t="n">
        <v>288</v>
      </c>
      <c r="E1144" t="inlineStr">
        <is>
          <t>DIALOG</t>
        </is>
      </c>
      <c r="F1144">
        <f>IF(ISERROR(VLOOKUP(Transaktionen[[#This Row],[Transaktionen]],BTT[Verwendete Transaktion (Pflichtauswahl)],1,FALSE)),"nein","ja")</f>
        <v/>
      </c>
    </row>
    <row r="1145">
      <c r="A1145" t="inlineStr">
        <is>
          <t>COGI</t>
        </is>
      </c>
      <c r="B1145" t="inlineStr">
        <is>
          <t>Nachbearbeitung fehlerh. Warenbeweg.</t>
        </is>
      </c>
      <c r="C1145" t="inlineStr">
        <is>
          <t>PP</t>
        </is>
      </c>
      <c r="D1145" s="5" t="n">
        <v>37</v>
      </c>
      <c r="E1145" t="inlineStr"/>
      <c r="F1145">
        <f>IF(ISERROR(VLOOKUP(Transaktionen[[#This Row],[Transaktionen]],BTT[Verwendete Transaktion (Pflichtauswahl)],1,FALSE)),"nein","ja")</f>
        <v/>
      </c>
    </row>
    <row r="1146">
      <c r="A1146" t="inlineStr">
        <is>
          <t>COINTCOCP</t>
        </is>
      </c>
      <c r="B1146" t="inlineStr">
        <is>
          <t>Cockpit für Controlling-Integration</t>
        </is>
      </c>
      <c r="C1146" t="inlineStr">
        <is>
          <t>CO</t>
        </is>
      </c>
      <c r="D1146" s="5" t="n">
        <v>8</v>
      </c>
      <c r="E1146" t="inlineStr">
        <is>
          <t>UPDATE</t>
        </is>
      </c>
      <c r="F1146">
        <f>IF(ISERROR(VLOOKUP(Transaktionen[[#This Row],[Transaktionen]],BTT[Verwendete Transaktion (Pflichtauswahl)],1,FALSE)),"nein","ja")</f>
        <v/>
      </c>
    </row>
    <row r="1147">
      <c r="A1147" t="inlineStr">
        <is>
          <t>CON1</t>
        </is>
      </c>
      <c r="B1147" t="inlineStr">
        <is>
          <t>Nachbew.  IST:  FertAuftr   Einzelv.</t>
        </is>
      </c>
      <c r="C1147" t="inlineStr">
        <is>
          <t>CO-OM</t>
        </is>
      </c>
      <c r="D1147" s="5" t="inlineStr"/>
      <c r="E1147" t="inlineStr"/>
      <c r="F1147">
        <f>IF(ISERROR(VLOOKUP(Transaktionen[[#This Row],[Transaktionen]],BTT[Verwendete Transaktion (Pflichtauswahl)],1,FALSE)),"nein","ja")</f>
        <v/>
      </c>
      <c r="G1147" t="inlineStr">
        <is>
          <t>in neuester Auswertung von Steffen nicht mehr vorhanden</t>
        </is>
      </c>
    </row>
    <row r="1148">
      <c r="A1148" t="inlineStr">
        <is>
          <t>CP02</t>
        </is>
      </c>
      <c r="B1148" t="inlineStr">
        <is>
          <t>Geschäftsprozeß ändern</t>
        </is>
      </c>
      <c r="C1148" t="inlineStr">
        <is>
          <t>PP</t>
        </is>
      </c>
      <c r="D1148" s="5" t="n">
        <v>36</v>
      </c>
      <c r="E1148" t="inlineStr">
        <is>
          <t>DIALOG</t>
        </is>
      </c>
      <c r="F1148">
        <f>IF(ISERROR(VLOOKUP(Transaktionen[[#This Row],[Transaktionen]],BTT[Verwendete Transaktion (Pflichtauswahl)],1,FALSE)),"nein","ja")</f>
        <v/>
      </c>
    </row>
    <row r="1149">
      <c r="A1149" t="inlineStr">
        <is>
          <t>CPT1</t>
        </is>
      </c>
      <c r="B1149" t="inlineStr">
        <is>
          <t>Anlegen Template</t>
        </is>
      </c>
      <c r="C1149" t="inlineStr">
        <is>
          <t>CO-OM</t>
        </is>
      </c>
      <c r="D1149" s="5" t="inlineStr"/>
      <c r="E1149" t="inlineStr"/>
      <c r="F1149">
        <f>IF(ISERROR(VLOOKUP(Transaktionen[[#This Row],[Transaktionen]],BTT[Verwendete Transaktion (Pflichtauswahl)],1,FALSE)),"nein","ja")</f>
        <v/>
      </c>
      <c r="G1149" t="inlineStr">
        <is>
          <t>in neuester Auswertung von Steffen nicht mehr vorhanden</t>
        </is>
      </c>
    </row>
    <row r="1150">
      <c r="A1150" t="inlineStr">
        <is>
          <t>CPTB</t>
        </is>
      </c>
      <c r="B1150" t="inlineStr">
        <is>
          <t>Template-Verrechnung Ist: Aufträge</t>
        </is>
      </c>
      <c r="C1150" t="inlineStr">
        <is>
          <t>CO-OM</t>
        </is>
      </c>
      <c r="D1150" s="5" t="n">
        <v>18</v>
      </c>
      <c r="E1150" t="inlineStr"/>
      <c r="F1150">
        <f>IF(ISERROR(VLOOKUP(Transaktionen[[#This Row],[Transaktionen]],BTT[Verwendete Transaktion (Pflichtauswahl)],1,FALSE)),"nein","ja")</f>
        <v/>
      </c>
    </row>
    <row r="1151">
      <c r="A1151" t="inlineStr">
        <is>
          <t>CPTD</t>
        </is>
      </c>
      <c r="B1151" t="inlineStr">
        <is>
          <t>Templ.-Verr. Ist: Fertigungsaufträge</t>
        </is>
      </c>
      <c r="C1151" t="inlineStr">
        <is>
          <t>PP</t>
        </is>
      </c>
      <c r="D1151" s="5" t="inlineStr"/>
      <c r="E1151" t="inlineStr"/>
      <c r="F1151">
        <f>IF(ISERROR(VLOOKUP(Transaktionen[[#This Row],[Transaktionen]],BTT[Verwendete Transaktion (Pflichtauswahl)],1,FALSE)),"nein","ja")</f>
        <v/>
      </c>
      <c r="G1151" t="inlineStr">
        <is>
          <t>in neuester Auswertung von Steffen nicht mehr vorhanden</t>
        </is>
      </c>
    </row>
    <row r="1152">
      <c r="A1152" t="inlineStr">
        <is>
          <t>CR03</t>
        </is>
      </c>
      <c r="B1152" t="inlineStr">
        <is>
          <t>Arbeitsplatz anzeigen</t>
        </is>
      </c>
      <c r="C1152" t="inlineStr">
        <is>
          <t>PP</t>
        </is>
      </c>
      <c r="D1152" s="5" t="n">
        <v>9400</v>
      </c>
      <c r="E1152" t="inlineStr">
        <is>
          <t>DIALOG</t>
        </is>
      </c>
      <c r="F1152">
        <f>IF(ISERROR(VLOOKUP(Transaktionen[[#This Row],[Transaktionen]],BTT[Verwendete Transaktion (Pflichtauswahl)],1,FALSE)),"nein","ja")</f>
        <v/>
      </c>
    </row>
    <row r="1153">
      <c r="A1153" t="inlineStr">
        <is>
          <t>CR05</t>
        </is>
      </c>
      <c r="B1153" t="inlineStr">
        <is>
          <t>Arbeitsplatzliste</t>
        </is>
      </c>
      <c r="C1153" t="inlineStr">
        <is>
          <t>PP</t>
        </is>
      </c>
      <c r="D1153" s="5" t="n">
        <v>9915</v>
      </c>
      <c r="E1153" t="inlineStr">
        <is>
          <t>DIALOG</t>
        </is>
      </c>
      <c r="F1153">
        <f>IF(ISERROR(VLOOKUP(Transaktionen[[#This Row],[Transaktionen]],BTT[Verwendete Transaktion (Pflichtauswahl)],1,FALSE)),"nein","ja")</f>
        <v/>
      </c>
    </row>
    <row r="1154">
      <c r="A1154" t="inlineStr">
        <is>
          <t>CR06</t>
        </is>
      </c>
      <c r="B1154" t="inlineStr">
        <is>
          <t>Arbeitsplatz Kostenstellenzuordn.</t>
        </is>
      </c>
      <c r="C1154" t="inlineStr">
        <is>
          <t>PP</t>
        </is>
      </c>
      <c r="D1154" s="5" t="n">
        <v>3947</v>
      </c>
      <c r="E1154" t="inlineStr">
        <is>
          <t>DIALOG</t>
        </is>
      </c>
      <c r="F1154">
        <f>IF(ISERROR(VLOOKUP(Transaktionen[[#This Row],[Transaktionen]],BTT[Verwendete Transaktion (Pflichtauswahl)],1,FALSE)),"nein","ja")</f>
        <v/>
      </c>
    </row>
    <row r="1155">
      <c r="A1155" t="inlineStr">
        <is>
          <t>CR07</t>
        </is>
      </c>
      <c r="B1155" t="inlineStr">
        <is>
          <t>Arbeitsplatzkapazitäten</t>
        </is>
      </c>
      <c r="C1155" t="inlineStr">
        <is>
          <t>PP</t>
        </is>
      </c>
      <c r="D1155" s="5" t="n">
        <v>52</v>
      </c>
      <c r="E1155" t="inlineStr">
        <is>
          <t>DIALOG</t>
        </is>
      </c>
      <c r="F1155">
        <f>IF(ISERROR(VLOOKUP(Transaktionen[[#This Row],[Transaktionen]],BTT[Verwendete Transaktion (Pflichtauswahl)],1,FALSE)),"nein","ja")</f>
        <v/>
      </c>
    </row>
    <row r="1156">
      <c r="A1156" t="inlineStr">
        <is>
          <t>CR08</t>
        </is>
      </c>
      <c r="B1156" t="inlineStr">
        <is>
          <t>Arbeitsplatzhierarchie</t>
        </is>
      </c>
      <c r="C1156" t="inlineStr">
        <is>
          <t>PP</t>
        </is>
      </c>
      <c r="D1156" s="5" t="n">
        <v>252</v>
      </c>
      <c r="E1156" t="inlineStr">
        <is>
          <t>DIALOG</t>
        </is>
      </c>
      <c r="F1156">
        <f>IF(ISERROR(VLOOKUP(Transaktionen[[#This Row],[Transaktionen]],BTT[Verwendete Transaktion (Pflichtauswahl)],1,FALSE)),"nein","ja")</f>
        <v/>
      </c>
    </row>
    <row r="1157">
      <c r="A1157" t="inlineStr">
        <is>
          <t>CR10</t>
        </is>
      </c>
      <c r="B1157" t="inlineStr">
        <is>
          <t>Arbeitsplatz Änderungsbelege</t>
        </is>
      </c>
      <c r="C1157" t="inlineStr">
        <is>
          <t>PP</t>
        </is>
      </c>
      <c r="D1157" s="5" t="n">
        <v>16</v>
      </c>
      <c r="E1157" t="inlineStr">
        <is>
          <t>DIALOG</t>
        </is>
      </c>
      <c r="F1157">
        <f>IF(ISERROR(VLOOKUP(Transaktionen[[#This Row],[Transaktionen]],BTT[Verwendete Transaktion (Pflichtauswahl)],1,FALSE)),"nein","ja")</f>
        <v/>
      </c>
    </row>
    <row r="1158">
      <c r="A1158" t="inlineStr">
        <is>
          <t>CR13</t>
        </is>
      </c>
      <c r="B1158" t="inlineStr">
        <is>
          <t>Anzeigen Kapazität</t>
        </is>
      </c>
      <c r="C1158" t="inlineStr">
        <is>
          <t>PP</t>
        </is>
      </c>
      <c r="D1158" s="5" t="n">
        <v>2</v>
      </c>
      <c r="E1158" t="inlineStr">
        <is>
          <t>DIALOG</t>
        </is>
      </c>
      <c r="F1158">
        <f>IF(ISERROR(VLOOKUP(Transaktionen[[#This Row],[Transaktionen]],BTT[Verwendete Transaktion (Pflichtauswahl)],1,FALSE)),"nein","ja")</f>
        <v/>
      </c>
    </row>
    <row r="1159">
      <c r="A1159" t="inlineStr">
        <is>
          <t>CR15</t>
        </is>
      </c>
      <c r="B1159" t="inlineStr">
        <is>
          <t>Verwendung Kapazität</t>
        </is>
      </c>
      <c r="C1159" t="inlineStr">
        <is>
          <t>PP</t>
        </is>
      </c>
      <c r="D1159" s="5" t="n">
        <v>24</v>
      </c>
      <c r="E1159" t="inlineStr">
        <is>
          <t>DIALOG</t>
        </is>
      </c>
      <c r="F1159">
        <f>IF(ISERROR(VLOOKUP(Transaktionen[[#This Row],[Transaktionen]],BTT[Verwendete Transaktion (Pflichtauswahl)],1,FALSE)),"nein","ja")</f>
        <v/>
      </c>
    </row>
    <row r="1160">
      <c r="A1160" t="inlineStr">
        <is>
          <t>CR23</t>
        </is>
      </c>
      <c r="B1160" t="inlineStr">
        <is>
          <t>Anzeigen Hierarchie</t>
        </is>
      </c>
      <c r="C1160" t="inlineStr">
        <is>
          <t>PP</t>
        </is>
      </c>
      <c r="D1160" s="5" t="n">
        <v>20</v>
      </c>
      <c r="E1160" t="inlineStr">
        <is>
          <t>DIALOG</t>
        </is>
      </c>
      <c r="F1160">
        <f>IF(ISERROR(VLOOKUP(Transaktionen[[#This Row],[Transaktionen]],BTT[Verwendete Transaktion (Pflichtauswahl)],1,FALSE)),"nein","ja")</f>
        <v/>
      </c>
    </row>
    <row r="1161">
      <c r="A1161" t="inlineStr">
        <is>
          <t>CRAA</t>
        </is>
      </c>
      <c r="B1161" t="inlineStr">
        <is>
          <t>Arbeitsplatz anzeigen</t>
        </is>
      </c>
      <c r="C1161" t="inlineStr">
        <is>
          <t>PP</t>
        </is>
      </c>
      <c r="D1161" s="5" t="inlineStr"/>
      <c r="E1161" t="inlineStr"/>
      <c r="F1161">
        <f>IF(ISERROR(VLOOKUP(Transaktionen[[#This Row],[Transaktionen]],BTT[Verwendete Transaktion (Pflichtauswahl)],1,FALSE)),"nein","ja")</f>
        <v/>
      </c>
      <c r="G1161" t="inlineStr">
        <is>
          <t>in neuester Auswertung von Steffen nicht mehr vorhanden</t>
        </is>
      </c>
    </row>
    <row r="1162">
      <c r="A1162" t="inlineStr">
        <is>
          <t>CRAH</t>
        </is>
      </c>
      <c r="B1162" t="inlineStr">
        <is>
          <t>Arbeitsplatz anlegen</t>
        </is>
      </c>
      <c r="C1162" t="inlineStr">
        <is>
          <t>PP</t>
        </is>
      </c>
      <c r="D1162" s="5" t="n">
        <v>68</v>
      </c>
      <c r="E1162" t="inlineStr">
        <is>
          <t>UPDATE</t>
        </is>
      </c>
      <c r="F1162">
        <f>IF(ISERROR(VLOOKUP(Transaktionen[[#This Row],[Transaktionen]],BTT[Verwendete Transaktion (Pflichtauswahl)],1,FALSE)),"nein","ja")</f>
        <v/>
      </c>
    </row>
    <row r="1163">
      <c r="A1163" t="inlineStr">
        <is>
          <t>CRAV</t>
        </is>
      </c>
      <c r="B1163" t="inlineStr">
        <is>
          <t>Arbeitsplatz aendern</t>
        </is>
      </c>
      <c r="C1163" t="inlineStr">
        <is>
          <t>PM</t>
        </is>
      </c>
      <c r="D1163" s="5" t="n">
        <v>339</v>
      </c>
      <c r="E1163" t="inlineStr">
        <is>
          <t>UPDATE</t>
        </is>
      </c>
      <c r="F1163">
        <f>IF(ISERROR(VLOOKUP(Transaktionen[[#This Row],[Transaktionen]],BTT[Verwendete Transaktion (Pflichtauswahl)],1,FALSE)),"nein","ja")</f>
        <v/>
      </c>
    </row>
    <row r="1164">
      <c r="A1164" t="inlineStr">
        <is>
          <t>CRMSRVCOCP</t>
        </is>
      </c>
      <c r="B1164" t="inlineStr">
        <is>
          <t>Cockpit für Controlling-Integration</t>
        </is>
      </c>
      <c r="C1164" t="inlineStr">
        <is>
          <t>CO</t>
        </is>
      </c>
      <c r="D1164" s="5" t="n">
        <v>3158</v>
      </c>
      <c r="E1164" t="inlineStr">
        <is>
          <t>DIALOG</t>
        </is>
      </c>
      <c r="F1164">
        <f>IF(ISERROR(VLOOKUP(Transaktionen[[#This Row],[Transaktionen]],BTT[Verwendete Transaktion (Pflichtauswahl)],1,FALSE)),"nein","ja")</f>
        <v/>
      </c>
    </row>
    <row r="1165">
      <c r="A1165" t="inlineStr">
        <is>
          <t>CRQ3</t>
        </is>
      </c>
      <c r="B1165" t="inlineStr">
        <is>
          <t>Arbeitsplatz anzeigen</t>
        </is>
      </c>
      <c r="C1165" t="inlineStr">
        <is>
          <t>QM</t>
        </is>
      </c>
      <c r="D1165" s="5" t="n">
        <v>34</v>
      </c>
      <c r="E1165" t="inlineStr">
        <is>
          <t>DIALOG</t>
        </is>
      </c>
      <c r="F1165">
        <f>IF(ISERROR(VLOOKUP(Transaktionen[[#This Row],[Transaktionen]],BTT[Verwendete Transaktion (Pflichtauswahl)],1,FALSE)),"nein","ja")</f>
        <v/>
      </c>
      <c r="G1165" t="inlineStr">
        <is>
          <t>Stammdaten</t>
        </is>
      </c>
    </row>
    <row r="1166">
      <c r="A1166" t="inlineStr">
        <is>
          <t>CS01</t>
        </is>
      </c>
      <c r="B1166" t="inlineStr">
        <is>
          <t>Anlegen Materialstückliste</t>
        </is>
      </c>
      <c r="C1166" t="inlineStr">
        <is>
          <t>PM</t>
        </is>
      </c>
      <c r="D1166" s="5" t="n">
        <v>965</v>
      </c>
      <c r="E1166" t="inlineStr">
        <is>
          <t>DIALOG</t>
        </is>
      </c>
      <c r="F1166">
        <f>IF(ISERROR(VLOOKUP(Transaktionen[[#This Row],[Transaktionen]],BTT[Verwendete Transaktion (Pflichtauswahl)],1,FALSE)),"nein","ja")</f>
        <v/>
      </c>
    </row>
    <row r="1167">
      <c r="A1167" t="inlineStr">
        <is>
          <t>CS02</t>
        </is>
      </c>
      <c r="B1167" t="inlineStr">
        <is>
          <t>Ändern Materialstückliste</t>
        </is>
      </c>
      <c r="C1167" t="inlineStr">
        <is>
          <t>PM</t>
        </is>
      </c>
      <c r="D1167" s="5" t="n">
        <v>2207</v>
      </c>
      <c r="E1167" t="inlineStr">
        <is>
          <t>DIALOG</t>
        </is>
      </c>
      <c r="F1167">
        <f>IF(ISERROR(VLOOKUP(Transaktionen[[#This Row],[Transaktionen]],BTT[Verwendete Transaktion (Pflichtauswahl)],1,FALSE)),"nein","ja")</f>
        <v/>
      </c>
    </row>
    <row r="1168">
      <c r="A1168" t="inlineStr">
        <is>
          <t>CS03</t>
        </is>
      </c>
      <c r="B1168" t="inlineStr">
        <is>
          <t>Anzeigen Materialstückliste</t>
        </is>
      </c>
      <c r="C1168" t="inlineStr">
        <is>
          <t>PM</t>
        </is>
      </c>
      <c r="D1168" s="5" t="n">
        <v>1834</v>
      </c>
      <c r="E1168" t="inlineStr">
        <is>
          <t>DIALOG</t>
        </is>
      </c>
      <c r="F1168">
        <f>IF(ISERROR(VLOOKUP(Transaktionen[[#This Row],[Transaktionen]],BTT[Verwendete Transaktion (Pflichtauswahl)],1,FALSE)),"nein","ja")</f>
        <v/>
      </c>
    </row>
    <row r="1169">
      <c r="A1169" t="inlineStr">
        <is>
          <t>CS05</t>
        </is>
      </c>
      <c r="B1169" t="inlineStr">
        <is>
          <t>Ändern Stücklistengruppe Material</t>
        </is>
      </c>
      <c r="C1169" t="inlineStr">
        <is>
          <t>PM</t>
        </is>
      </c>
      <c r="D1169" s="5" t="n">
        <v>10</v>
      </c>
      <c r="E1169" t="inlineStr">
        <is>
          <t>DIALOG</t>
        </is>
      </c>
      <c r="F1169">
        <f>IF(ISERROR(VLOOKUP(Transaktionen[[#This Row],[Transaktionen]],BTT[Verwendete Transaktion (Pflichtauswahl)],1,FALSE)),"nein","ja")</f>
        <v/>
      </c>
    </row>
    <row r="1170">
      <c r="A1170" t="inlineStr">
        <is>
          <t>CS06</t>
        </is>
      </c>
      <c r="B1170" t="inlineStr">
        <is>
          <t>Anzeigen Stücklistengruppe Material</t>
        </is>
      </c>
      <c r="C1170" t="inlineStr">
        <is>
          <t>PM</t>
        </is>
      </c>
      <c r="D1170" s="5" t="n">
        <v>33</v>
      </c>
      <c r="E1170" t="inlineStr">
        <is>
          <t>DIALOG</t>
        </is>
      </c>
      <c r="F1170">
        <f>IF(ISERROR(VLOOKUP(Transaktionen[[#This Row],[Transaktionen]],BTT[Verwendete Transaktion (Pflichtauswahl)],1,FALSE)),"nein","ja")</f>
        <v/>
      </c>
    </row>
    <row r="1171">
      <c r="A1171" t="inlineStr">
        <is>
          <t>CS07</t>
        </is>
      </c>
      <c r="B1171" t="inlineStr">
        <is>
          <t>Anlegen Werkszuordnung MaterialStl</t>
        </is>
      </c>
      <c r="C1171" t="inlineStr">
        <is>
          <t>PM</t>
        </is>
      </c>
      <c r="D1171" s="5" t="n">
        <v>20</v>
      </c>
      <c r="E1171" t="inlineStr">
        <is>
          <t>DIALOG</t>
        </is>
      </c>
      <c r="F1171">
        <f>IF(ISERROR(VLOOKUP(Transaktionen[[#This Row],[Transaktionen]],BTT[Verwendete Transaktion (Pflichtauswahl)],1,FALSE)),"nein","ja")</f>
        <v/>
      </c>
    </row>
    <row r="1172">
      <c r="A1172" t="inlineStr">
        <is>
          <t>CS09</t>
        </is>
      </c>
      <c r="B1172" t="inlineStr">
        <is>
          <t>Anzeigen Werkszuordnung MaterialStl</t>
        </is>
      </c>
      <c r="C1172" t="inlineStr">
        <is>
          <t>PM</t>
        </is>
      </c>
      <c r="D1172" s="5" t="n">
        <v>59</v>
      </c>
      <c r="E1172" t="inlineStr">
        <is>
          <t>DIALOG</t>
        </is>
      </c>
      <c r="F1172">
        <f>IF(ISERROR(VLOOKUP(Transaktionen[[#This Row],[Transaktionen]],BTT[Verwendete Transaktion (Pflichtauswahl)],1,FALSE)),"nein","ja")</f>
        <v/>
      </c>
    </row>
    <row r="1173">
      <c r="A1173" t="inlineStr">
        <is>
          <t>CS14</t>
        </is>
      </c>
      <c r="B1173" t="inlineStr">
        <is>
          <t>Stücklistenvergleich</t>
        </is>
      </c>
      <c r="C1173" t="inlineStr">
        <is>
          <t>PM</t>
        </is>
      </c>
      <c r="D1173" s="5" t="n">
        <v>3</v>
      </c>
      <c r="E1173" t="inlineStr">
        <is>
          <t>DIALOG</t>
        </is>
      </c>
      <c r="F1173">
        <f>IF(ISERROR(VLOOKUP(Transaktionen[[#This Row],[Transaktionen]],BTT[Verwendete Transaktion (Pflichtauswahl)],1,FALSE)),"nein","ja")</f>
        <v/>
      </c>
    </row>
    <row r="1174">
      <c r="A1174" t="inlineStr">
        <is>
          <t>CS15</t>
        </is>
      </c>
      <c r="B1174" t="inlineStr">
        <is>
          <t>Materialverwendung einstufig</t>
        </is>
      </c>
      <c r="C1174" t="inlineStr">
        <is>
          <t>PM</t>
        </is>
      </c>
      <c r="D1174" s="5" t="n">
        <v>30</v>
      </c>
      <c r="E1174" t="inlineStr">
        <is>
          <t>DIALOG</t>
        </is>
      </c>
      <c r="F1174">
        <f>IF(ISERROR(VLOOKUP(Transaktionen[[#This Row],[Transaktionen]],BTT[Verwendete Transaktion (Pflichtauswahl)],1,FALSE)),"nein","ja")</f>
        <v/>
      </c>
    </row>
    <row r="1175">
      <c r="A1175" t="inlineStr">
        <is>
          <t>CS20</t>
        </is>
      </c>
      <c r="B1175" t="inlineStr">
        <is>
          <t>Massenänderungen: Einstiegsbild</t>
        </is>
      </c>
      <c r="C1175" t="inlineStr">
        <is>
          <t>PM</t>
        </is>
      </c>
      <c r="D1175" s="5" t="n">
        <v>8</v>
      </c>
      <c r="E1175" t="inlineStr"/>
      <c r="F1175">
        <f>IF(ISERROR(VLOOKUP(Transaktionen[[#This Row],[Transaktionen]],BTT[Verwendete Transaktion (Pflichtauswahl)],1,FALSE)),"nein","ja")</f>
        <v/>
      </c>
    </row>
    <row r="1176">
      <c r="A1176" t="inlineStr">
        <is>
          <t>CS80</t>
        </is>
      </c>
      <c r="B1176" t="inlineStr">
        <is>
          <t>Änderungsbelege Materialstückliste</t>
        </is>
      </c>
      <c r="C1176" t="inlineStr">
        <is>
          <t>PM</t>
        </is>
      </c>
      <c r="D1176" s="5" t="n">
        <v>12</v>
      </c>
      <c r="E1176" t="inlineStr">
        <is>
          <t>DIALOG</t>
        </is>
      </c>
      <c r="F1176">
        <f>IF(ISERROR(VLOOKUP(Transaktionen[[#This Row],[Transaktionen]],BTT[Verwendete Transaktion (Pflichtauswahl)],1,FALSE)),"nein","ja")</f>
        <v/>
      </c>
    </row>
    <row r="1177">
      <c r="A1177" t="inlineStr">
        <is>
          <t>CT03</t>
        </is>
      </c>
      <c r="B1177" t="inlineStr">
        <is>
          <t>Merkmal anzeigen</t>
        </is>
      </c>
      <c r="C1177" t="inlineStr">
        <is>
          <t>CA</t>
        </is>
      </c>
      <c r="D1177" s="5" t="n">
        <v>2</v>
      </c>
      <c r="E1177" t="inlineStr">
        <is>
          <t>DIALOG</t>
        </is>
      </c>
      <c r="F1177">
        <f>IF(ISERROR(VLOOKUP(Transaktionen[[#This Row],[Transaktionen]],BTT[Verwendete Transaktion (Pflichtauswahl)],1,FALSE)),"nein","ja")</f>
        <v/>
      </c>
    </row>
    <row r="1178">
      <c r="A1178" t="inlineStr">
        <is>
          <t>CT04</t>
        </is>
      </c>
      <c r="B1178" t="inlineStr">
        <is>
          <t>Merkmalverwaltung</t>
        </is>
      </c>
      <c r="C1178" t="inlineStr">
        <is>
          <t>CA</t>
        </is>
      </c>
      <c r="D1178" s="5" t="n">
        <v>1823</v>
      </c>
      <c r="E1178" t="inlineStr">
        <is>
          <t>DIALOG</t>
        </is>
      </c>
      <c r="F1178">
        <f>IF(ISERROR(VLOOKUP(Transaktionen[[#This Row],[Transaktionen]],BTT[Verwendete Transaktion (Pflichtauswahl)],1,FALSE)),"nein","ja")</f>
        <v/>
      </c>
    </row>
    <row r="1179">
      <c r="A1179" t="inlineStr">
        <is>
          <t>CT10</t>
        </is>
      </c>
      <c r="B1179" t="inlineStr">
        <is>
          <t>Merkmalverzeichnis</t>
        </is>
      </c>
      <c r="C1179" t="inlineStr">
        <is>
          <t>CA</t>
        </is>
      </c>
      <c r="D1179" s="5" t="n">
        <v>48</v>
      </c>
      <c r="E1179" t="inlineStr">
        <is>
          <t>DIALOG</t>
        </is>
      </c>
      <c r="F1179">
        <f>IF(ISERROR(VLOOKUP(Transaktionen[[#This Row],[Transaktionen]],BTT[Verwendete Transaktion (Pflichtauswahl)],1,FALSE)),"nein","ja")</f>
        <v/>
      </c>
    </row>
    <row r="1180">
      <c r="A1180" t="inlineStr">
        <is>
          <t>CT12</t>
        </is>
      </c>
      <c r="B1180" t="inlineStr">
        <is>
          <t>Verwendungsnachweis Merkmalumfeld</t>
        </is>
      </c>
      <c r="C1180" t="inlineStr">
        <is>
          <t>CA</t>
        </is>
      </c>
      <c r="D1180" s="5" t="n">
        <v>2</v>
      </c>
      <c r="E1180" t="inlineStr"/>
      <c r="F1180">
        <f>IF(ISERROR(VLOOKUP(Transaktionen[[#This Row],[Transaktionen]],BTT[Verwendete Transaktion (Pflichtauswahl)],1,FALSE)),"nein","ja")</f>
        <v/>
      </c>
    </row>
    <row r="1181">
      <c r="A1181" t="inlineStr">
        <is>
          <t>CU01</t>
        </is>
      </c>
      <c r="B1181" t="inlineStr">
        <is>
          <t>Anlegen Beziehungswissen</t>
        </is>
      </c>
      <c r="C1181" t="inlineStr">
        <is>
          <t>CA</t>
        </is>
      </c>
      <c r="D1181" s="5" t="n">
        <v>9</v>
      </c>
      <c r="E1181" t="inlineStr">
        <is>
          <t>DIALOG</t>
        </is>
      </c>
      <c r="F1181">
        <f>IF(ISERROR(VLOOKUP(Transaktionen[[#This Row],[Transaktionen]],BTT[Verwendete Transaktion (Pflichtauswahl)],1,FALSE)),"nein","ja")</f>
        <v/>
      </c>
    </row>
    <row r="1182">
      <c r="A1182" t="inlineStr">
        <is>
          <t>CU03</t>
        </is>
      </c>
      <c r="B1182" t="inlineStr">
        <is>
          <t>Anzeigen Beziehungswissen</t>
        </is>
      </c>
      <c r="C1182" t="inlineStr">
        <is>
          <t>CA</t>
        </is>
      </c>
      <c r="D1182" s="5" t="n">
        <v>48</v>
      </c>
      <c r="E1182" t="inlineStr">
        <is>
          <t>DIALOG</t>
        </is>
      </c>
      <c r="F1182">
        <f>IF(ISERROR(VLOOKUP(Transaktionen[[#This Row],[Transaktionen]],BTT[Verwendete Transaktion (Pflichtauswahl)],1,FALSE)),"nein","ja")</f>
        <v/>
      </c>
    </row>
    <row r="1183">
      <c r="A1183" t="inlineStr">
        <is>
          <t>CU04</t>
        </is>
      </c>
      <c r="B1183" t="inlineStr">
        <is>
          <t>Beziehungsliste</t>
        </is>
      </c>
      <c r="C1183" t="inlineStr">
        <is>
          <t>CA</t>
        </is>
      </c>
      <c r="D1183" s="5" t="n">
        <v>12</v>
      </c>
      <c r="E1183" t="inlineStr">
        <is>
          <t>DIALOG</t>
        </is>
      </c>
      <c r="F1183">
        <f>IF(ISERROR(VLOOKUP(Transaktionen[[#This Row],[Transaktionen]],BTT[Verwendete Transaktion (Pflichtauswahl)],1,FALSE)),"nein","ja")</f>
        <v/>
      </c>
    </row>
    <row r="1184">
      <c r="A1184" t="inlineStr">
        <is>
          <t>CV03N</t>
        </is>
      </c>
      <c r="B1184" t="inlineStr">
        <is>
          <t>Dokument anzeigen</t>
        </is>
      </c>
      <c r="C1184" t="inlineStr">
        <is>
          <t>CA</t>
        </is>
      </c>
      <c r="D1184" s="5" t="n">
        <v>62</v>
      </c>
      <c r="E1184" t="inlineStr">
        <is>
          <t>DIALOG</t>
        </is>
      </c>
      <c r="F1184">
        <f>IF(ISERROR(VLOOKUP(Transaktionen[[#This Row],[Transaktionen]],BTT[Verwendete Transaktion (Pflichtauswahl)],1,FALSE)),"nein","ja")</f>
        <v/>
      </c>
    </row>
    <row r="1185">
      <c r="A1185" t="inlineStr">
        <is>
          <t>CV04N</t>
        </is>
      </c>
      <c r="B1185" t="inlineStr">
        <is>
          <t>Dokument suchen</t>
        </is>
      </c>
      <c r="C1185" t="inlineStr">
        <is>
          <t>CA</t>
        </is>
      </c>
      <c r="D1185" s="5" t="n">
        <v>2</v>
      </c>
      <c r="E1185" t="inlineStr">
        <is>
          <t>DIALOG</t>
        </is>
      </c>
      <c r="F1185">
        <f>IF(ISERROR(VLOOKUP(Transaktionen[[#This Row],[Transaktionen]],BTT[Verwendete Transaktion (Pflichtauswahl)],1,FALSE)),"nein","ja")</f>
        <v/>
      </c>
    </row>
    <row r="1186">
      <c r="A1186" t="inlineStr">
        <is>
          <t>DA_CONTROL</t>
        </is>
      </c>
      <c r="B1186" t="inlineStr">
        <is>
          <t>Steuerung Datenarchivierung</t>
        </is>
      </c>
      <c r="C1186" t="inlineStr">
        <is>
          <t>BC</t>
        </is>
      </c>
      <c r="D1186" s="5" t="n">
        <v>36</v>
      </c>
      <c r="E1186" t="inlineStr">
        <is>
          <t>DIALOG</t>
        </is>
      </c>
      <c r="F1186">
        <f>IF(ISERROR(VLOOKUP(Transaktionen[[#This Row],[Transaktionen]],BTT[Verwendete Transaktion (Pflichtauswahl)],1,FALSE)),"nein","ja")</f>
        <v/>
      </c>
    </row>
    <row r="1187">
      <c r="A1187" t="inlineStr">
        <is>
          <t>DA_SARA</t>
        </is>
      </c>
      <c r="B1187" t="inlineStr">
        <is>
          <t>Prüfen / Löschen zentral</t>
        </is>
      </c>
      <c r="C1187" t="inlineStr">
        <is>
          <t>BC</t>
        </is>
      </c>
      <c r="D1187" s="5" t="inlineStr"/>
      <c r="E1187" t="inlineStr"/>
      <c r="F1187">
        <f>IF(ISERROR(VLOOKUP(Transaktionen[[#This Row],[Transaktionen]],BTT[Verwendete Transaktion (Pflichtauswahl)],1,FALSE)),"nein","ja")</f>
        <v/>
      </c>
      <c r="G1187" t="inlineStr">
        <is>
          <t>in neuester Auswertung von Steffen nicht mehr vorhanden</t>
        </is>
      </c>
    </row>
    <row r="1188">
      <c r="A1188" t="inlineStr">
        <is>
          <t>DB02</t>
        </is>
      </c>
      <c r="B1188" t="inlineStr">
        <is>
          <t>Monitor für Tabellen und Indices</t>
        </is>
      </c>
      <c r="C1188" t="inlineStr">
        <is>
          <t>BC</t>
        </is>
      </c>
      <c r="D1188" s="5" t="n">
        <v>7</v>
      </c>
      <c r="E1188" t="inlineStr"/>
      <c r="F1188">
        <f>IF(ISERROR(VLOOKUP(Transaktionen[[#This Row],[Transaktionen]],BTT[Verwendete Transaktion (Pflichtauswahl)],1,FALSE)),"nein","ja")</f>
        <v/>
      </c>
    </row>
    <row r="1189">
      <c r="A1189" t="inlineStr">
        <is>
          <t>DB13</t>
        </is>
      </c>
      <c r="B1189" t="inlineStr">
        <is>
          <t>DBA-Einplanungskalender</t>
        </is>
      </c>
      <c r="C1189" t="inlineStr">
        <is>
          <t>BC</t>
        </is>
      </c>
      <c r="D1189" s="5" t="inlineStr"/>
      <c r="E1189" t="inlineStr"/>
      <c r="F1189">
        <f>IF(ISERROR(VLOOKUP(Transaktionen[[#This Row],[Transaktionen]],BTT[Verwendete Transaktion (Pflichtauswahl)],1,FALSE)),"nein","ja")</f>
        <v/>
      </c>
      <c r="G1189" t="inlineStr">
        <is>
          <t>in neuester Auswertung von Steffen nicht mehr vorhanden</t>
        </is>
      </c>
    </row>
    <row r="1190">
      <c r="A1190" t="inlineStr">
        <is>
          <t>DB15</t>
        </is>
      </c>
      <c r="B1190" t="inlineStr">
        <is>
          <t>Datenarchivierung: DB-Tabellen</t>
        </is>
      </c>
      <c r="C1190" t="inlineStr">
        <is>
          <t>BC</t>
        </is>
      </c>
      <c r="D1190" s="5" t="n">
        <v>104</v>
      </c>
      <c r="E1190" t="inlineStr">
        <is>
          <t>DIALOG</t>
        </is>
      </c>
      <c r="F1190">
        <f>IF(ISERROR(VLOOKUP(Transaktionen[[#This Row],[Transaktionen]],BTT[Verwendete Transaktion (Pflichtauswahl)],1,FALSE)),"nein","ja")</f>
        <v/>
      </c>
    </row>
    <row r="1191">
      <c r="A1191" t="inlineStr">
        <is>
          <t>DBACOCKPIT</t>
        </is>
      </c>
      <c r="B1191" t="inlineStr">
        <is>
          <t>DBA Cockpit starten</t>
        </is>
      </c>
      <c r="C1191" t="inlineStr">
        <is>
          <t>HAN</t>
        </is>
      </c>
      <c r="D1191" s="5" t="n">
        <v>1980</v>
      </c>
      <c r="E1191" t="inlineStr">
        <is>
          <t>DIALOG</t>
        </is>
      </c>
      <c r="F1191">
        <f>IF(ISERROR(VLOOKUP(Transaktionen[[#This Row],[Transaktionen]],BTT[Verwendete Transaktion (Pflichtauswahl)],1,FALSE)),"nein","ja")</f>
        <v/>
      </c>
    </row>
    <row r="1192">
      <c r="A1192" t="inlineStr">
        <is>
          <t>DBCO</t>
        </is>
      </c>
      <c r="B1192" t="inlineStr">
        <is>
          <t>DB-Verbindungspflege</t>
        </is>
      </c>
      <c r="C1192" t="inlineStr">
        <is>
          <t>BC</t>
        </is>
      </c>
      <c r="D1192" s="5" t="inlineStr"/>
      <c r="E1192" t="inlineStr"/>
      <c r="F1192">
        <f>IF(ISERROR(VLOOKUP(Transaktionen[[#This Row],[Transaktionen]],BTT[Verwendete Transaktion (Pflichtauswahl)],1,FALSE)),"nein","ja")</f>
        <v/>
      </c>
      <c r="G1192" t="inlineStr">
        <is>
          <t>in neuester Auswertung von Steffen nicht mehr vorhanden</t>
        </is>
      </c>
    </row>
    <row r="1193">
      <c r="A1193" t="inlineStr">
        <is>
          <t>DMEE</t>
        </is>
      </c>
      <c r="B1193" t="inlineStr">
        <is>
          <t>DMEE: Formatbaum Pflegetool</t>
        </is>
      </c>
      <c r="C1193" t="inlineStr">
        <is>
          <t>CA</t>
        </is>
      </c>
      <c r="D1193" s="5" t="n">
        <v>12</v>
      </c>
      <c r="E1193" t="inlineStr">
        <is>
          <t>DIALOG</t>
        </is>
      </c>
      <c r="F1193">
        <f>IF(ISERROR(VLOOKUP(Transaktionen[[#This Row],[Transaktionen]],BTT[Verwendete Transaktion (Pflichtauswahl)],1,FALSE)),"nein","ja")</f>
        <v/>
      </c>
    </row>
    <row r="1194">
      <c r="A1194" t="inlineStr">
        <is>
          <t>DP90</t>
        </is>
      </c>
      <c r="B1194" t="inlineStr">
        <is>
          <t>SM: aufwandsbezogene Faktura</t>
        </is>
      </c>
      <c r="C1194" t="inlineStr">
        <is>
          <t>PS</t>
        </is>
      </c>
      <c r="D1194" s="5" t="n">
        <v>48076</v>
      </c>
      <c r="E1194" t="inlineStr">
        <is>
          <t>DIALOG</t>
        </is>
      </c>
      <c r="F1194">
        <f>IF(ISERROR(VLOOKUP(Transaktionen[[#This Row],[Transaktionen]],BTT[Verwendete Transaktion (Pflichtauswahl)],1,FALSE)),"nein","ja")</f>
        <v/>
      </c>
    </row>
    <row r="1195">
      <c r="A1195" t="inlineStr">
        <is>
          <t>Drittsystem</t>
        </is>
      </c>
      <c r="B1195" t="inlineStr">
        <is>
          <t>Durchführung in Drittsystem (Non-SAP)</t>
        </is>
      </c>
      <c r="C1195" t="inlineStr">
        <is>
          <t>Non-SAP</t>
        </is>
      </c>
      <c r="D1195" s="5" t="inlineStr"/>
      <c r="E1195" t="inlineStr"/>
      <c r="F1195">
        <f>IF(ISERROR(VLOOKUP(Transaktionen[[#This Row],[Transaktionen]],BTT[Verwendete Transaktion (Pflichtauswahl)],1,FALSE)),"nein","ja")</f>
        <v/>
      </c>
    </row>
    <row r="1196">
      <c r="A1196" t="inlineStr">
        <is>
          <t>E25T</t>
        </is>
      </c>
      <c r="B1196" t="inlineStr">
        <is>
          <t>AbrAuftrg/nicht fakt.AbrBelege ausw.</t>
        </is>
      </c>
      <c r="C1196" t="inlineStr">
        <is>
          <t>IS-U</t>
        </is>
      </c>
      <c r="D1196" s="5" t="n">
        <v>3072</v>
      </c>
      <c r="E1196" t="inlineStr">
        <is>
          <t>DIALOG</t>
        </is>
      </c>
      <c r="F1196">
        <f>IF(ISERROR(VLOOKUP(Transaktionen[[#This Row],[Transaktionen]],BTT[Verwendete Transaktion (Pflichtauswahl)],1,FALSE)),"nein","ja")</f>
        <v/>
      </c>
    </row>
    <row r="1197">
      <c r="A1197" t="inlineStr">
        <is>
          <t>E40A</t>
        </is>
      </c>
      <c r="B1197" t="inlineStr">
        <is>
          <t>Terminsätze anzeigen</t>
        </is>
      </c>
      <c r="C1197" t="inlineStr">
        <is>
          <t>IS-U</t>
        </is>
      </c>
      <c r="D1197" s="5" t="n">
        <v>2404</v>
      </c>
      <c r="E1197" t="inlineStr">
        <is>
          <t>DIALOG</t>
        </is>
      </c>
      <c r="F1197">
        <f>IF(ISERROR(VLOOKUP(Transaktionen[[#This Row],[Transaktionen]],BTT[Verwendete Transaktion (Pflichtauswahl)],1,FALSE)),"nein","ja")</f>
        <v/>
      </c>
      <c r="G1197" t="inlineStr">
        <is>
          <t>als zugehörige Transaktion eingetragen</t>
        </is>
      </c>
    </row>
    <row r="1198">
      <c r="A1198" t="inlineStr">
        <is>
          <t>E40B</t>
        </is>
      </c>
      <c r="B1198" t="inlineStr">
        <is>
          <t>Terminsätze ändern</t>
        </is>
      </c>
      <c r="C1198" t="inlineStr">
        <is>
          <t>IS-U</t>
        </is>
      </c>
      <c r="D1198" s="5" t="n">
        <v>24</v>
      </c>
      <c r="E1198" t="inlineStr">
        <is>
          <t>DIALOG</t>
        </is>
      </c>
      <c r="F1198">
        <f>IF(ISERROR(VLOOKUP(Transaktionen[[#This Row],[Transaktionen]],BTT[Verwendete Transaktion (Pflichtauswahl)],1,FALSE)),"nein","ja")</f>
        <v/>
      </c>
      <c r="G1198" t="inlineStr">
        <is>
          <t>als zugehörige Transaktion eingetragen</t>
        </is>
      </c>
    </row>
    <row r="1199">
      <c r="A1199" t="inlineStr">
        <is>
          <t>E41A</t>
        </is>
      </c>
      <c r="B1199" t="inlineStr">
        <is>
          <t>Portion anzeigen</t>
        </is>
      </c>
      <c r="C1199" t="inlineStr">
        <is>
          <t>IS-U</t>
        </is>
      </c>
      <c r="D1199" s="5" t="n">
        <v>702</v>
      </c>
      <c r="E1199" t="inlineStr">
        <is>
          <t>DIALOG</t>
        </is>
      </c>
      <c r="F1199">
        <f>IF(ISERROR(VLOOKUP(Transaktionen[[#This Row],[Transaktionen]],BTT[Verwendete Transaktion (Pflichtauswahl)],1,FALSE)),"nein","ja")</f>
        <v/>
      </c>
      <c r="G1199" t="inlineStr">
        <is>
          <t>als zugehörige Transaktion eingetragen</t>
        </is>
      </c>
    </row>
    <row r="1200">
      <c r="A1200" t="inlineStr">
        <is>
          <t>E41B</t>
        </is>
      </c>
      <c r="B1200" t="inlineStr">
        <is>
          <t>Portion anlegen</t>
        </is>
      </c>
      <c r="C1200" t="inlineStr">
        <is>
          <t>IS-U</t>
        </is>
      </c>
      <c r="D1200" s="5" t="n">
        <v>248</v>
      </c>
      <c r="E1200" t="inlineStr">
        <is>
          <t>DIALOG</t>
        </is>
      </c>
      <c r="F1200">
        <f>IF(ISERROR(VLOOKUP(Transaktionen[[#This Row],[Transaktionen]],BTT[Verwendete Transaktion (Pflichtauswahl)],1,FALSE)),"nein","ja")</f>
        <v/>
      </c>
      <c r="G1200" t="inlineStr">
        <is>
          <t>als zugehörige Transaktion eingetragen</t>
        </is>
      </c>
    </row>
    <row r="1201">
      <c r="A1201" t="inlineStr">
        <is>
          <t>E41C</t>
        </is>
      </c>
      <c r="B1201" t="inlineStr">
        <is>
          <t>Portion ändern</t>
        </is>
      </c>
      <c r="C1201" t="inlineStr">
        <is>
          <t>IS-U</t>
        </is>
      </c>
      <c r="D1201" s="5" t="n">
        <v>237</v>
      </c>
      <c r="E1201" t="inlineStr">
        <is>
          <t>DIALOG</t>
        </is>
      </c>
      <c r="F1201">
        <f>IF(ISERROR(VLOOKUP(Transaktionen[[#This Row],[Transaktionen]],BTT[Verwendete Transaktion (Pflichtauswahl)],1,FALSE)),"nein","ja")</f>
        <v/>
      </c>
      <c r="G1201" t="inlineStr">
        <is>
          <t>als zugehörige Transaktion eingetragen</t>
        </is>
      </c>
    </row>
    <row r="1202">
      <c r="A1202" t="inlineStr">
        <is>
          <t>E41D</t>
        </is>
      </c>
      <c r="B1202" t="inlineStr">
        <is>
          <t>Liste der Terminstammsätze</t>
        </is>
      </c>
      <c r="C1202" t="inlineStr">
        <is>
          <t>IS-U</t>
        </is>
      </c>
      <c r="D1202" s="5" t="n">
        <v>4</v>
      </c>
      <c r="E1202" t="inlineStr">
        <is>
          <t>DIALOG</t>
        </is>
      </c>
      <c r="F1202">
        <f>IF(ISERROR(VLOOKUP(Transaktionen[[#This Row],[Transaktionen]],BTT[Verwendete Transaktion (Pflichtauswahl)],1,FALSE)),"nein","ja")</f>
        <v/>
      </c>
    </row>
    <row r="1203">
      <c r="A1203" t="inlineStr">
        <is>
          <t>E41F</t>
        </is>
      </c>
      <c r="B1203" t="inlineStr">
        <is>
          <t>Ableseeinheiten anzeigen</t>
        </is>
      </c>
      <c r="C1203" t="inlineStr">
        <is>
          <t>IS-U</t>
        </is>
      </c>
      <c r="D1203" s="5" t="n">
        <v>16381</v>
      </c>
      <c r="E1203" t="inlineStr">
        <is>
          <t>DIALOG</t>
        </is>
      </c>
      <c r="F1203">
        <f>IF(ISERROR(VLOOKUP(Transaktionen[[#This Row],[Transaktionen]],BTT[Verwendete Transaktion (Pflichtauswahl)],1,FALSE)),"nein","ja")</f>
        <v/>
      </c>
      <c r="G1203" t="inlineStr">
        <is>
          <t>als zugehörige Transaktion eingetragen</t>
        </is>
      </c>
    </row>
    <row r="1204">
      <c r="A1204" t="inlineStr">
        <is>
          <t>E41G</t>
        </is>
      </c>
      <c r="B1204" t="inlineStr">
        <is>
          <t>Ableseeinheit ändern</t>
        </is>
      </c>
      <c r="C1204" t="inlineStr">
        <is>
          <t>IS-U</t>
        </is>
      </c>
      <c r="D1204" s="5" t="n">
        <v>13758</v>
      </c>
      <c r="E1204" t="inlineStr">
        <is>
          <t>DIALOG</t>
        </is>
      </c>
      <c r="F1204">
        <f>IF(ISERROR(VLOOKUP(Transaktionen[[#This Row],[Transaktionen]],BTT[Verwendete Transaktion (Pflichtauswahl)],1,FALSE)),"nein","ja")</f>
        <v/>
      </c>
      <c r="G1204" t="inlineStr">
        <is>
          <t>als zugehörige Transaktion eingetragen</t>
        </is>
      </c>
    </row>
    <row r="1205">
      <c r="A1205" t="inlineStr">
        <is>
          <t>E41H</t>
        </is>
      </c>
      <c r="B1205" t="inlineStr">
        <is>
          <t>Ableseeinheit anlegen</t>
        </is>
      </c>
      <c r="C1205" t="inlineStr">
        <is>
          <t>IS-U</t>
        </is>
      </c>
      <c r="D1205" s="5" t="n">
        <v>4616</v>
      </c>
      <c r="E1205" t="inlineStr">
        <is>
          <t>DIALOG</t>
        </is>
      </c>
      <c r="F1205">
        <f>IF(ISERROR(VLOOKUP(Transaktionen[[#This Row],[Transaktionen]],BTT[Verwendete Transaktion (Pflichtauswahl)],1,FALSE)),"nein","ja")</f>
        <v/>
      </c>
    </row>
    <row r="1206">
      <c r="A1206" t="inlineStr">
        <is>
          <t>E41I</t>
        </is>
      </c>
      <c r="B1206" t="inlineStr">
        <is>
          <t>Ableseeinheit löschen</t>
        </is>
      </c>
      <c r="C1206" t="inlineStr">
        <is>
          <t>IS-U</t>
        </is>
      </c>
      <c r="D1206" s="5" t="n">
        <v>245</v>
      </c>
      <c r="E1206" t="inlineStr">
        <is>
          <t>DIALOG</t>
        </is>
      </c>
      <c r="F1206">
        <f>IF(ISERROR(VLOOKUP(Transaktionen[[#This Row],[Transaktionen]],BTT[Verwendete Transaktion (Pflichtauswahl)],1,FALSE)),"nein","ja")</f>
        <v/>
      </c>
      <c r="G1206" t="inlineStr">
        <is>
          <t>als zugehörige Transaktion eingetragen</t>
        </is>
      </c>
    </row>
    <row r="1207">
      <c r="A1207" t="inlineStr">
        <is>
          <t>E41L</t>
        </is>
      </c>
      <c r="B1207" t="inlineStr">
        <is>
          <t>Liste zugeord.Abl. zu führ. Abl.</t>
        </is>
      </c>
      <c r="C1207" t="inlineStr">
        <is>
          <t>IS-U</t>
        </is>
      </c>
      <c r="D1207" s="5" t="n">
        <v>4</v>
      </c>
      <c r="E1207" t="inlineStr"/>
      <c r="F1207">
        <f>IF(ISERROR(VLOOKUP(Transaktionen[[#This Row],[Transaktionen]],BTT[Verwendete Transaktion (Pflichtauswahl)],1,FALSE)),"nein","ja")</f>
        <v/>
      </c>
      <c r="G1207" t="inlineStr">
        <is>
          <t>als zugehörige Transaktion eingetragen</t>
        </is>
      </c>
    </row>
    <row r="1208">
      <c r="A1208" t="inlineStr">
        <is>
          <t>E43A</t>
        </is>
      </c>
      <c r="B1208" t="inlineStr">
        <is>
          <t>Terminsätze generieren für Satzarten</t>
        </is>
      </c>
      <c r="C1208" t="inlineStr">
        <is>
          <t>IS-U</t>
        </is>
      </c>
      <c r="D1208" s="5" t="n">
        <v>2639</v>
      </c>
      <c r="E1208" t="inlineStr">
        <is>
          <t>DIALOG</t>
        </is>
      </c>
      <c r="F1208">
        <f>IF(ISERROR(VLOOKUP(Transaktionen[[#This Row],[Transaktionen]],BTT[Verwendete Transaktion (Pflichtauswahl)],1,FALSE)),"nein","ja")</f>
        <v/>
      </c>
    </row>
    <row r="1209">
      <c r="A1209" t="inlineStr">
        <is>
          <t>E43C</t>
        </is>
      </c>
      <c r="B1209" t="inlineStr">
        <is>
          <t>Liste der Terminsätze</t>
        </is>
      </c>
      <c r="C1209" t="inlineStr">
        <is>
          <t>IS-U</t>
        </is>
      </c>
      <c r="D1209" s="5" t="n">
        <v>6060</v>
      </c>
      <c r="E1209" t="inlineStr">
        <is>
          <t>DIALOG</t>
        </is>
      </c>
      <c r="F1209">
        <f>IF(ISERROR(VLOOKUP(Transaktionen[[#This Row],[Transaktionen]],BTT[Verwendete Transaktion (Pflichtauswahl)],1,FALSE)),"nein","ja")</f>
        <v/>
      </c>
    </row>
    <row r="1210">
      <c r="A1210" t="inlineStr">
        <is>
          <t>E61D</t>
        </is>
      </c>
      <c r="B1210" t="inlineStr">
        <is>
          <t>Löschen Abschlagsplan</t>
        </is>
      </c>
      <c r="C1210" t="inlineStr">
        <is>
          <t>IS-U</t>
        </is>
      </c>
      <c r="D1210" s="5" t="n">
        <v>12749</v>
      </c>
      <c r="E1210" t="inlineStr">
        <is>
          <t>DIALOG</t>
        </is>
      </c>
      <c r="F1210">
        <f>IF(ISERROR(VLOOKUP(Transaktionen[[#This Row],[Transaktionen]],BTT[Verwendete Transaktion (Pflichtauswahl)],1,FALSE)),"nein","ja")</f>
        <v/>
      </c>
    </row>
    <row r="1211">
      <c r="A1211" t="inlineStr">
        <is>
          <t>EA_DOWNLOAD</t>
        </is>
      </c>
      <c r="B1211" t="inlineStr">
        <is>
          <t>Download der Abrechnungsstammdaten</t>
        </is>
      </c>
      <c r="C1211" t="inlineStr">
        <is>
          <t>IS-U</t>
        </is>
      </c>
      <c r="D1211" s="5" t="n">
        <v>45</v>
      </c>
      <c r="E1211" t="inlineStr"/>
      <c r="F1211">
        <f>IF(ISERROR(VLOOKUP(Transaktionen[[#This Row],[Transaktionen]],BTT[Verwendete Transaktion (Pflichtauswahl)],1,FALSE)),"nein","ja")</f>
        <v/>
      </c>
    </row>
    <row r="1212">
      <c r="A1212" t="inlineStr">
        <is>
          <t>EA_UPLOAD</t>
        </is>
      </c>
      <c r="B1212" t="inlineStr">
        <is>
          <t>Upload der Abrechnungsstammdaten</t>
        </is>
      </c>
      <c r="C1212" t="inlineStr">
        <is>
          <t>IS-U</t>
        </is>
      </c>
      <c r="D1212" s="5" t="n">
        <v>33</v>
      </c>
      <c r="E1212" t="inlineStr">
        <is>
          <t>DIALOG</t>
        </is>
      </c>
      <c r="F1212">
        <f>IF(ISERROR(VLOOKUP(Transaktionen[[#This Row],[Transaktionen]],BTT[Verwendete Transaktion (Pflichtauswahl)],1,FALSE)),"nein","ja")</f>
        <v/>
      </c>
    </row>
    <row r="1213">
      <c r="A1213" t="inlineStr">
        <is>
          <t>EA00</t>
        </is>
      </c>
      <c r="B1213" t="inlineStr">
        <is>
          <t>Test-Abrechnung eines Vertrages</t>
        </is>
      </c>
      <c r="C1213" t="inlineStr">
        <is>
          <t>IS-U</t>
        </is>
      </c>
      <c r="D1213" s="5" t="n">
        <v>15380</v>
      </c>
      <c r="E1213" t="inlineStr">
        <is>
          <t>DIALOG</t>
        </is>
      </c>
      <c r="F1213">
        <f>IF(ISERROR(VLOOKUP(Transaktionen[[#This Row],[Transaktionen]],BTT[Verwendete Transaktion (Pflichtauswahl)],1,FALSE)),"nein","ja")</f>
        <v/>
      </c>
    </row>
    <row r="1214">
      <c r="A1214" t="inlineStr">
        <is>
          <t>EA05</t>
        </is>
      </c>
      <c r="B1214" t="inlineStr">
        <is>
          <t>Aussteuerungen anzeigen u. freigeben</t>
        </is>
      </c>
      <c r="C1214" t="inlineStr">
        <is>
          <t>IS-U</t>
        </is>
      </c>
      <c r="D1214" s="5" t="n">
        <v>36557</v>
      </c>
      <c r="E1214" t="inlineStr">
        <is>
          <t>DIALOG</t>
        </is>
      </c>
      <c r="F1214">
        <f>IF(ISERROR(VLOOKUP(Transaktionen[[#This Row],[Transaktionen]],BTT[Verwendete Transaktion (Pflichtauswahl)],1,FALSE)),"nein","ja")</f>
        <v/>
      </c>
    </row>
    <row r="1215">
      <c r="A1215" t="inlineStr">
        <is>
          <t>EA10</t>
        </is>
      </c>
      <c r="B1215" t="inlineStr">
        <is>
          <t>Fakturierung Belege</t>
        </is>
      </c>
      <c r="C1215" t="inlineStr">
        <is>
          <t>IS-U</t>
        </is>
      </c>
      <c r="D1215" s="5" t="n">
        <v>321</v>
      </c>
      <c r="E1215" t="inlineStr">
        <is>
          <t>DIALOG</t>
        </is>
      </c>
      <c r="F1215">
        <f>IF(ISERROR(VLOOKUP(Transaktionen[[#This Row],[Transaktionen]],BTT[Verwendete Transaktion (Pflichtauswahl)],1,FALSE)),"nein","ja")</f>
        <v/>
      </c>
    </row>
    <row r="1216">
      <c r="A1216" t="inlineStr">
        <is>
          <t>EA12</t>
        </is>
      </c>
      <c r="B1216" t="inlineStr">
        <is>
          <t>Abschläge anfordern</t>
        </is>
      </c>
      <c r="C1216" t="inlineStr">
        <is>
          <t>IS-U</t>
        </is>
      </c>
      <c r="D1216" s="5" t="n">
        <v>3</v>
      </c>
      <c r="E1216" t="inlineStr">
        <is>
          <t>DIALOG</t>
        </is>
      </c>
      <c r="F1216">
        <f>IF(ISERROR(VLOOKUP(Transaktionen[[#This Row],[Transaktionen]],BTT[Verwendete Transaktion (Pflichtauswahl)],1,FALSE)),"nein","ja")</f>
        <v/>
      </c>
    </row>
    <row r="1217">
      <c r="A1217" t="inlineStr">
        <is>
          <t>EA13</t>
        </is>
      </c>
      <c r="B1217" t="inlineStr">
        <is>
          <t>Storno von Druck-/Abrechnungsbeleg</t>
        </is>
      </c>
      <c r="C1217" t="inlineStr">
        <is>
          <t>IS-U</t>
        </is>
      </c>
      <c r="D1217" s="5" t="n">
        <v>2389</v>
      </c>
      <c r="E1217" t="inlineStr">
        <is>
          <t>DIALOG</t>
        </is>
      </c>
      <c r="F1217">
        <f>IF(ISERROR(VLOOKUP(Transaktionen[[#This Row],[Transaktionen]],BTT[Verwendete Transaktion (Pflichtauswahl)],1,FALSE)),"nein","ja")</f>
        <v/>
      </c>
    </row>
    <row r="1218">
      <c r="A1218" t="inlineStr">
        <is>
          <t>EA14</t>
        </is>
      </c>
      <c r="B1218" t="inlineStr">
        <is>
          <t>Storno Druck-/Abrechnungsbeleg</t>
        </is>
      </c>
      <c r="C1218" t="inlineStr">
        <is>
          <t>IS-U</t>
        </is>
      </c>
      <c r="D1218" s="5" t="n">
        <v>6</v>
      </c>
      <c r="E1218" t="inlineStr">
        <is>
          <t>DIALOG</t>
        </is>
      </c>
      <c r="F1218">
        <f>IF(ISERROR(VLOOKUP(Transaktionen[[#This Row],[Transaktionen]],BTT[Verwendete Transaktion (Pflichtauswahl)],1,FALSE)),"nein","ja")</f>
        <v/>
      </c>
    </row>
    <row r="1219">
      <c r="A1219" t="inlineStr">
        <is>
          <t>EA15</t>
        </is>
      </c>
      <c r="B1219" t="inlineStr">
        <is>
          <t>Stornierung von Fakturabelegen</t>
        </is>
      </c>
      <c r="C1219" t="inlineStr">
        <is>
          <t>IS-U</t>
        </is>
      </c>
      <c r="D1219" s="5" t="n">
        <v>36</v>
      </c>
      <c r="E1219" t="inlineStr">
        <is>
          <t>DIALOG</t>
        </is>
      </c>
      <c r="F1219">
        <f>IF(ISERROR(VLOOKUP(Transaktionen[[#This Row],[Transaktionen]],BTT[Verwendete Transaktion (Pflichtauswahl)],1,FALSE)),"nein","ja")</f>
        <v/>
      </c>
    </row>
    <row r="1220">
      <c r="A1220" t="inlineStr">
        <is>
          <t>EA16</t>
        </is>
      </c>
      <c r="B1220" t="inlineStr">
        <is>
          <t>Anlegen Manuelle Nachberechnung</t>
        </is>
      </c>
      <c r="C1220" t="inlineStr">
        <is>
          <t>IS-U</t>
        </is>
      </c>
      <c r="D1220" s="5" t="n">
        <v>9345</v>
      </c>
      <c r="E1220" t="inlineStr">
        <is>
          <t>DIALOG</t>
        </is>
      </c>
      <c r="F1220">
        <f>IF(ISERROR(VLOOKUP(Transaktionen[[#This Row],[Transaktionen]],BTT[Verwendete Transaktion (Pflichtauswahl)],1,FALSE)),"nein","ja")</f>
        <v/>
      </c>
    </row>
    <row r="1221">
      <c r="A1221" t="inlineStr">
        <is>
          <t>EA17</t>
        </is>
      </c>
      <c r="B1221" t="inlineStr">
        <is>
          <t>Ändern Manuelle Nachberechnung</t>
        </is>
      </c>
      <c r="C1221" t="inlineStr">
        <is>
          <t>IS-U</t>
        </is>
      </c>
      <c r="D1221" s="5" t="n">
        <v>3047</v>
      </c>
      <c r="E1221" t="inlineStr">
        <is>
          <t>DIALOG</t>
        </is>
      </c>
      <c r="F1221">
        <f>IF(ISERROR(VLOOKUP(Transaktionen[[#This Row],[Transaktionen]],BTT[Verwendete Transaktion (Pflichtauswahl)],1,FALSE)),"nein","ja")</f>
        <v/>
      </c>
    </row>
    <row r="1222">
      <c r="A1222" t="inlineStr">
        <is>
          <t>EA18</t>
        </is>
      </c>
      <c r="B1222" t="inlineStr">
        <is>
          <t>Anzeigen Manuelle Nachberechnung</t>
        </is>
      </c>
      <c r="C1222" t="inlineStr">
        <is>
          <t>IS-U</t>
        </is>
      </c>
      <c r="D1222" s="5" t="n">
        <v>172</v>
      </c>
      <c r="E1222" t="inlineStr">
        <is>
          <t>DIALOG</t>
        </is>
      </c>
      <c r="F1222">
        <f>IF(ISERROR(VLOOKUP(Transaktionen[[#This Row],[Transaktionen]],BTT[Verwendete Transaktion (Pflichtauswahl)],1,FALSE)),"nein","ja")</f>
        <v/>
      </c>
    </row>
    <row r="1223">
      <c r="A1223" t="inlineStr">
        <is>
          <t>EA19</t>
        </is>
      </c>
      <c r="B1223" t="inlineStr">
        <is>
          <t>Rechnung erstellen (Einzelerstellung</t>
        </is>
      </c>
      <c r="C1223" t="inlineStr">
        <is>
          <t>IS-U</t>
        </is>
      </c>
      <c r="D1223" s="5" t="n">
        <v>1449</v>
      </c>
      <c r="E1223" t="inlineStr">
        <is>
          <t>DIALOG</t>
        </is>
      </c>
      <c r="F1223">
        <f>IF(ISERROR(VLOOKUP(Transaktionen[[#This Row],[Transaktionen]],BTT[Verwendete Transaktion (Pflichtauswahl)],1,FALSE)),"nein","ja")</f>
        <v/>
      </c>
    </row>
    <row r="1224">
      <c r="A1224" t="inlineStr">
        <is>
          <t>EA20</t>
        </is>
      </c>
      <c r="B1224" t="inlineStr">
        <is>
          <t>Stornieren Abrechnungsbeleg</t>
        </is>
      </c>
      <c r="C1224" t="inlineStr">
        <is>
          <t>IS-U</t>
        </is>
      </c>
      <c r="D1224" s="5" t="n">
        <v>172195</v>
      </c>
      <c r="E1224" t="inlineStr">
        <is>
          <t>DIALOG</t>
        </is>
      </c>
      <c r="F1224">
        <f>IF(ISERROR(VLOOKUP(Transaktionen[[#This Row],[Transaktionen]],BTT[Verwendete Transaktion (Pflichtauswahl)],1,FALSE)),"nein","ja")</f>
        <v/>
      </c>
    </row>
    <row r="1225">
      <c r="A1225" t="inlineStr">
        <is>
          <t>EA21</t>
        </is>
      </c>
      <c r="B1225" t="inlineStr">
        <is>
          <t>Anpassungsstorno Abrechnungsbelege</t>
        </is>
      </c>
      <c r="C1225" t="inlineStr">
        <is>
          <t>IS-U</t>
        </is>
      </c>
      <c r="D1225" s="5" t="n">
        <v>169</v>
      </c>
      <c r="E1225" t="inlineStr">
        <is>
          <t>DIALOG</t>
        </is>
      </c>
      <c r="F1225">
        <f>IF(ISERROR(VLOOKUP(Transaktionen[[#This Row],[Transaktionen]],BTT[Verwendete Transaktion (Pflichtauswahl)],1,FALSE)),"nein","ja")</f>
        <v/>
      </c>
      <c r="G1225" t="inlineStr">
        <is>
          <t>als zugehörige Transaktion eingetragen</t>
        </is>
      </c>
    </row>
    <row r="1226">
      <c r="A1226" t="inlineStr">
        <is>
          <t>EA22</t>
        </is>
      </c>
      <c r="B1226" t="inlineStr">
        <is>
          <t>Abrechnungsbeleg anzeigen</t>
        </is>
      </c>
      <c r="C1226" t="inlineStr">
        <is>
          <t>IS-U</t>
        </is>
      </c>
      <c r="D1226" s="5" t="n">
        <v>3633</v>
      </c>
      <c r="E1226" t="inlineStr">
        <is>
          <t>DIALOG</t>
        </is>
      </c>
      <c r="F1226">
        <f>IF(ISERROR(VLOOKUP(Transaktionen[[#This Row],[Transaktionen]],BTT[Verwendete Transaktion (Pflichtauswahl)],1,FALSE)),"nein","ja")</f>
        <v/>
      </c>
    </row>
    <row r="1227">
      <c r="A1227" t="inlineStr">
        <is>
          <t>EA24</t>
        </is>
      </c>
      <c r="B1227" t="inlineStr">
        <is>
          <t>SpezStorno aus AbrAuftrag entfernen</t>
        </is>
      </c>
      <c r="C1227" t="inlineStr">
        <is>
          <t>IS-U</t>
        </is>
      </c>
      <c r="D1227" s="5" t="n">
        <v>33</v>
      </c>
      <c r="E1227" t="inlineStr">
        <is>
          <t>DIALOG</t>
        </is>
      </c>
      <c r="F1227">
        <f>IF(ISERROR(VLOOKUP(Transaktionen[[#This Row],[Transaktionen]],BTT[Verwendete Transaktion (Pflichtauswahl)],1,FALSE)),"nein","ja")</f>
        <v/>
      </c>
    </row>
    <row r="1228">
      <c r="A1228" t="inlineStr">
        <is>
          <t>EA26</t>
        </is>
      </c>
      <c r="B1228" t="inlineStr">
        <is>
          <t>Massenakt.: Rechnung erstellen</t>
        </is>
      </c>
      <c r="C1228" t="inlineStr">
        <is>
          <t>IS-U</t>
        </is>
      </c>
      <c r="D1228" s="5" t="n">
        <v>2691</v>
      </c>
      <c r="E1228" t="inlineStr">
        <is>
          <t>DIALOG</t>
        </is>
      </c>
      <c r="F1228">
        <f>IF(ISERROR(VLOOKUP(Transaktionen[[#This Row],[Transaktionen]],BTT[Verwendete Transaktion (Pflichtauswahl)],1,FALSE)),"nein","ja")</f>
        <v/>
      </c>
    </row>
    <row r="1229">
      <c r="A1229" t="inlineStr">
        <is>
          <t>EA29</t>
        </is>
      </c>
      <c r="B1229" t="inlineStr">
        <is>
          <t>Massenakt.: Rechnungsdruck</t>
        </is>
      </c>
      <c r="C1229" t="inlineStr">
        <is>
          <t>IS-U</t>
        </is>
      </c>
      <c r="D1229" s="5" t="n">
        <v>9252</v>
      </c>
      <c r="E1229" t="inlineStr">
        <is>
          <t>DIALOG</t>
        </is>
      </c>
      <c r="F1229">
        <f>IF(ISERROR(VLOOKUP(Transaktionen[[#This Row],[Transaktionen]],BTT[Verwendete Transaktion (Pflichtauswahl)],1,FALSE)),"nein","ja")</f>
        <v/>
      </c>
    </row>
    <row r="1230">
      <c r="A1230" t="inlineStr">
        <is>
          <t>EA31</t>
        </is>
      </c>
      <c r="B1230" t="inlineStr">
        <is>
          <t>Tarif ändern</t>
        </is>
      </c>
      <c r="C1230" t="inlineStr">
        <is>
          <t>IS-U</t>
        </is>
      </c>
      <c r="D1230" s="5" t="inlineStr"/>
      <c r="E1230" t="inlineStr"/>
      <c r="F1230">
        <f>IF(ISERROR(VLOOKUP(Transaktionen[[#This Row],[Transaktionen]],BTT[Verwendete Transaktion (Pflichtauswahl)],1,FALSE)),"nein","ja")</f>
        <v/>
      </c>
    </row>
    <row r="1231">
      <c r="A1231" t="inlineStr">
        <is>
          <t>EA32</t>
        </is>
      </c>
      <c r="B1231" t="inlineStr">
        <is>
          <t>Tarif anzeigen</t>
        </is>
      </c>
      <c r="C1231" t="inlineStr">
        <is>
          <t>IS-U</t>
        </is>
      </c>
      <c r="D1231" s="5" t="n">
        <v>3</v>
      </c>
      <c r="E1231" t="inlineStr">
        <is>
          <t>DIALOG</t>
        </is>
      </c>
      <c r="F1231">
        <f>IF(ISERROR(VLOOKUP(Transaktionen[[#This Row],[Transaktionen]],BTT[Verwendete Transaktion (Pflichtauswahl)],1,FALSE)),"nein","ja")</f>
        <v/>
      </c>
    </row>
    <row r="1232">
      <c r="A1232" t="inlineStr">
        <is>
          <t>EA37</t>
        </is>
      </c>
      <c r="B1232" t="inlineStr">
        <is>
          <t>Schema anzeigen</t>
        </is>
      </c>
      <c r="C1232" t="inlineStr">
        <is>
          <t>IS-U</t>
        </is>
      </c>
      <c r="D1232" s="5" t="n">
        <v>477</v>
      </c>
      <c r="E1232" t="inlineStr">
        <is>
          <t>DIALOG</t>
        </is>
      </c>
      <c r="F1232">
        <f>IF(ISERROR(VLOOKUP(Transaktionen[[#This Row],[Transaktionen]],BTT[Verwendete Transaktion (Pflichtauswahl)],1,FALSE)),"nein","ja")</f>
        <v/>
      </c>
    </row>
    <row r="1233">
      <c r="A1233" t="inlineStr">
        <is>
          <t>EA38</t>
        </is>
      </c>
      <c r="B1233" t="inlineStr">
        <is>
          <t>Massenakt.: Abrechnung</t>
        </is>
      </c>
      <c r="C1233" t="inlineStr">
        <is>
          <t>IS-U</t>
        </is>
      </c>
      <c r="D1233" s="5" t="n">
        <v>2613</v>
      </c>
      <c r="E1233" t="inlineStr">
        <is>
          <t>DIALOG</t>
        </is>
      </c>
      <c r="F1233">
        <f>IF(ISERROR(VLOOKUP(Transaktionen[[#This Row],[Transaktionen]],BTT[Verwendete Transaktion (Pflichtauswahl)],1,FALSE)),"nein","ja")</f>
        <v/>
      </c>
    </row>
    <row r="1234">
      <c r="A1234" t="inlineStr">
        <is>
          <t>EA40</t>
        </is>
      </c>
      <c r="B1234" t="inlineStr">
        <is>
          <t>Anzeigen Druckbeleg</t>
        </is>
      </c>
      <c r="C1234" t="inlineStr">
        <is>
          <t>IS-U</t>
        </is>
      </c>
      <c r="D1234" s="5" t="n">
        <v>126819</v>
      </c>
      <c r="E1234" t="inlineStr">
        <is>
          <t>DIALOG</t>
        </is>
      </c>
      <c r="F1234">
        <f>IF(ISERROR(VLOOKUP(Transaktionen[[#This Row],[Transaktionen]],BTT[Verwendete Transaktion (Pflichtauswahl)],1,FALSE)),"nein","ja")</f>
        <v/>
      </c>
    </row>
    <row r="1235">
      <c r="A1235" t="inlineStr">
        <is>
          <t>EA43</t>
        </is>
      </c>
      <c r="B1235" t="inlineStr">
        <is>
          <t>Terminsätze generieren einer Satzart</t>
        </is>
      </c>
      <c r="C1235" t="inlineStr">
        <is>
          <t>IS-U</t>
        </is>
      </c>
      <c r="D1235" s="5" t="n">
        <v>741</v>
      </c>
      <c r="E1235" t="inlineStr">
        <is>
          <t>DIALOG</t>
        </is>
      </c>
      <c r="F1235">
        <f>IF(ISERROR(VLOOKUP(Transaktionen[[#This Row],[Transaktionen]],BTT[Verwendete Transaktion (Pflichtauswahl)],1,FALSE)),"nein","ja")</f>
        <v/>
      </c>
    </row>
    <row r="1236">
      <c r="A1236" t="inlineStr">
        <is>
          <t>EA44</t>
        </is>
      </c>
      <c r="B1236" t="inlineStr">
        <is>
          <t>Terminsätze löschen</t>
        </is>
      </c>
      <c r="C1236" t="inlineStr">
        <is>
          <t>IS-U</t>
        </is>
      </c>
      <c r="D1236" s="5" t="n">
        <v>252</v>
      </c>
      <c r="E1236" t="inlineStr">
        <is>
          <t>DIALOG</t>
        </is>
      </c>
      <c r="F1236">
        <f>IF(ISERROR(VLOOKUP(Transaktionen[[#This Row],[Transaktionen]],BTT[Verwendete Transaktion (Pflichtauswahl)],1,FALSE)),"nein","ja")</f>
        <v/>
      </c>
    </row>
    <row r="1237">
      <c r="A1237" t="inlineStr">
        <is>
          <t>EA44M</t>
        </is>
      </c>
      <c r="B1237" t="inlineStr">
        <is>
          <t>Massenlöschen Terminsätze</t>
        </is>
      </c>
      <c r="C1237" t="inlineStr">
        <is>
          <t>IS-U</t>
        </is>
      </c>
      <c r="D1237" s="5" t="n">
        <v>24</v>
      </c>
      <c r="E1237" t="inlineStr">
        <is>
          <t>DIALOG</t>
        </is>
      </c>
      <c r="F1237">
        <f>IF(ISERROR(VLOOKUP(Transaktionen[[#This Row],[Transaktionen]],BTT[Verwendete Transaktion (Pflichtauswahl)],1,FALSE)),"nein","ja")</f>
        <v/>
      </c>
    </row>
    <row r="1238">
      <c r="A1238" t="inlineStr">
        <is>
          <t>EA45</t>
        </is>
      </c>
      <c r="B1238" t="inlineStr">
        <is>
          <t>Verbrauchs- u. Teilrechung erstellen</t>
        </is>
      </c>
      <c r="C1238" t="inlineStr">
        <is>
          <t>IS-U</t>
        </is>
      </c>
      <c r="D1238" s="5" t="n">
        <v>3</v>
      </c>
      <c r="E1238" t="inlineStr">
        <is>
          <t>DIALOG</t>
        </is>
      </c>
      <c r="F1238">
        <f>IF(ISERROR(VLOOKUP(Transaktionen[[#This Row],[Transaktionen]],BTT[Verwendete Transaktion (Pflichtauswahl)],1,FALSE)),"nein","ja")</f>
        <v/>
      </c>
      <c r="G1238" t="inlineStr">
        <is>
          <t>wird nicht benutzt</t>
        </is>
      </c>
    </row>
    <row r="1239">
      <c r="A1239" t="inlineStr">
        <is>
          <t>EA55</t>
        </is>
      </c>
      <c r="B1239" t="inlineStr">
        <is>
          <t>Tariftyp Anzeigen</t>
        </is>
      </c>
      <c r="C1239" t="inlineStr">
        <is>
          <t>IS-U</t>
        </is>
      </c>
      <c r="D1239" s="5" t="n">
        <v>387</v>
      </c>
      <c r="E1239" t="inlineStr">
        <is>
          <t>DIALOG</t>
        </is>
      </c>
      <c r="F1239">
        <f>IF(ISERROR(VLOOKUP(Transaktionen[[#This Row],[Transaktionen]],BTT[Verwendete Transaktion (Pflichtauswahl)],1,FALSE)),"nein","ja")</f>
        <v/>
      </c>
    </row>
    <row r="1240">
      <c r="A1240" t="inlineStr">
        <is>
          <t>EA60</t>
        </is>
      </c>
      <c r="B1240" t="inlineStr">
        <is>
          <t>Drucken Druckbeleg</t>
        </is>
      </c>
      <c r="C1240" t="inlineStr">
        <is>
          <t>IS-U</t>
        </is>
      </c>
      <c r="D1240" s="5" t="n">
        <v>16611</v>
      </c>
      <c r="E1240" t="inlineStr">
        <is>
          <t>DIALOG</t>
        </is>
      </c>
      <c r="F1240">
        <f>IF(ISERROR(VLOOKUP(Transaktionen[[#This Row],[Transaktionen]],BTT[Verwendete Transaktion (Pflichtauswahl)],1,FALSE)),"nein","ja")</f>
        <v/>
      </c>
    </row>
    <row r="1241">
      <c r="A1241" t="inlineStr">
        <is>
          <t>EA61</t>
        </is>
      </c>
      <c r="B1241" t="inlineStr">
        <is>
          <t>Abschlagsplan anlegen</t>
        </is>
      </c>
      <c r="C1241" t="inlineStr">
        <is>
          <t>IS-U</t>
        </is>
      </c>
      <c r="D1241" s="5" t="n">
        <v>47528</v>
      </c>
      <c r="E1241" t="inlineStr">
        <is>
          <t>DIALOG</t>
        </is>
      </c>
      <c r="F1241">
        <f>IF(ISERROR(VLOOKUP(Transaktionen[[#This Row],[Transaktionen]],BTT[Verwendete Transaktion (Pflichtauswahl)],1,FALSE)),"nein","ja")</f>
        <v/>
      </c>
    </row>
    <row r="1242">
      <c r="A1242" t="inlineStr">
        <is>
          <t>EA62</t>
        </is>
      </c>
      <c r="B1242" t="inlineStr">
        <is>
          <t>Abschlagsplan ändern</t>
        </is>
      </c>
      <c r="C1242" t="inlineStr">
        <is>
          <t>IS-U</t>
        </is>
      </c>
      <c r="D1242" s="5" t="n">
        <v>971</v>
      </c>
      <c r="E1242" t="inlineStr">
        <is>
          <t>DIALOG</t>
        </is>
      </c>
      <c r="F1242">
        <f>IF(ISERROR(VLOOKUP(Transaktionen[[#This Row],[Transaktionen]],BTT[Verwendete Transaktion (Pflichtauswahl)],1,FALSE)),"nein","ja")</f>
        <v/>
      </c>
    </row>
    <row r="1243">
      <c r="A1243" t="inlineStr">
        <is>
          <t>EA63</t>
        </is>
      </c>
      <c r="B1243" t="inlineStr">
        <is>
          <t>Abschlagsplan anzeigen</t>
        </is>
      </c>
      <c r="C1243" t="inlineStr">
        <is>
          <t>IS-U</t>
        </is>
      </c>
      <c r="D1243" s="5" t="n">
        <v>985</v>
      </c>
      <c r="E1243" t="inlineStr">
        <is>
          <t>DIALOG</t>
        </is>
      </c>
      <c r="F1243">
        <f>IF(ISERROR(VLOOKUP(Transaktionen[[#This Row],[Transaktionen]],BTT[Verwendete Transaktion (Pflichtauswahl)],1,FALSE)),"nein","ja")</f>
        <v/>
      </c>
      <c r="G1243" t="inlineStr">
        <is>
          <t>als zugehörige Transaktion eingetragen</t>
        </is>
      </c>
    </row>
    <row r="1244">
      <c r="A1244" t="inlineStr">
        <is>
          <t>EA65</t>
        </is>
      </c>
      <c r="B1244" t="inlineStr">
        <is>
          <t>Portionswechsel</t>
        </is>
      </c>
      <c r="C1244" t="inlineStr">
        <is>
          <t>IS-U</t>
        </is>
      </c>
      <c r="D1244" s="5" t="n">
        <v>46343</v>
      </c>
      <c r="E1244" t="inlineStr">
        <is>
          <t>DIALOG</t>
        </is>
      </c>
      <c r="F1244">
        <f>IF(ISERROR(VLOOKUP(Transaktionen[[#This Row],[Transaktionen]],BTT[Verwendete Transaktion (Pflichtauswahl)],1,FALSE)),"nein","ja")</f>
        <v/>
      </c>
    </row>
    <row r="1245">
      <c r="A1245" t="inlineStr">
        <is>
          <t>EA87</t>
        </is>
      </c>
      <c r="B1245" t="inlineStr">
        <is>
          <t>Tariffindung</t>
        </is>
      </c>
      <c r="C1245" t="inlineStr">
        <is>
          <t>IS-U</t>
        </is>
      </c>
      <c r="D1245" s="5" t="inlineStr"/>
      <c r="E1245" t="inlineStr"/>
      <c r="F1245">
        <f>IF(ISERROR(VLOOKUP(Transaktionen[[#This Row],[Transaktionen]],BTT[Verwendete Transaktion (Pflichtauswahl)],1,FALSE)),"nein","ja")</f>
        <v/>
      </c>
    </row>
    <row r="1246">
      <c r="A1246" t="inlineStr">
        <is>
          <t>EA89</t>
        </is>
      </c>
      <c r="B1246" t="inlineStr">
        <is>
          <t>Preis anlegen</t>
        </is>
      </c>
      <c r="C1246" t="inlineStr">
        <is>
          <t>IS-U</t>
        </is>
      </c>
      <c r="D1246" s="5" t="n">
        <v>102</v>
      </c>
      <c r="E1246" t="inlineStr"/>
      <c r="F1246">
        <f>IF(ISERROR(VLOOKUP(Transaktionen[[#This Row],[Transaktionen]],BTT[Verwendete Transaktion (Pflichtauswahl)],1,FALSE)),"nein","ja")</f>
        <v/>
      </c>
    </row>
    <row r="1247">
      <c r="A1247" t="inlineStr">
        <is>
          <t>EA90</t>
        </is>
      </c>
      <c r="B1247" t="inlineStr">
        <is>
          <t>Preis ändern</t>
        </is>
      </c>
      <c r="C1247" t="inlineStr">
        <is>
          <t>IS-U</t>
        </is>
      </c>
      <c r="D1247" s="5" t="inlineStr"/>
      <c r="E1247" t="inlineStr"/>
      <c r="F1247">
        <f>IF(ISERROR(VLOOKUP(Transaktionen[[#This Row],[Transaktionen]],BTT[Verwendete Transaktion (Pflichtauswahl)],1,FALSE)),"nein","ja")</f>
        <v/>
      </c>
    </row>
    <row r="1248">
      <c r="A1248" t="inlineStr">
        <is>
          <t>EA91</t>
        </is>
      </c>
      <c r="B1248" t="inlineStr">
        <is>
          <t>Preis anzeigen</t>
        </is>
      </c>
      <c r="C1248" t="inlineStr">
        <is>
          <t>IS-U</t>
        </is>
      </c>
      <c r="D1248" s="5" t="n">
        <v>261</v>
      </c>
      <c r="E1248" t="inlineStr">
        <is>
          <t>DIALOG</t>
        </is>
      </c>
      <c r="F1248">
        <f>IF(ISERROR(VLOOKUP(Transaktionen[[#This Row],[Transaktionen]],BTT[Verwendete Transaktion (Pflichtauswahl)],1,FALSE)),"nein","ja")</f>
        <v/>
      </c>
    </row>
    <row r="1249">
      <c r="A1249" t="inlineStr">
        <is>
          <t>EA99</t>
        </is>
      </c>
      <c r="B1249" t="inlineStr">
        <is>
          <t>Auswertung Varianten</t>
        </is>
      </c>
      <c r="C1249" t="inlineStr">
        <is>
          <t>IS-U</t>
        </is>
      </c>
      <c r="D1249" s="5" t="n">
        <v>3</v>
      </c>
      <c r="E1249" t="inlineStr">
        <is>
          <t>DIALOG</t>
        </is>
      </c>
      <c r="F1249">
        <f>IF(ISERROR(VLOOKUP(Transaktionen[[#This Row],[Transaktionen]],BTT[Verwendete Transaktion (Pflichtauswahl)],1,FALSE)),"nein","ja")</f>
        <v/>
      </c>
    </row>
    <row r="1250">
      <c r="A1250" t="inlineStr">
        <is>
          <t>EAMABI</t>
        </is>
      </c>
      <c r="B1250" t="inlineStr">
        <is>
          <t>Massenabrechnung</t>
        </is>
      </c>
      <c r="C1250" t="inlineStr">
        <is>
          <t>IS-U</t>
        </is>
      </c>
      <c r="D1250" s="5" t="n">
        <v>255</v>
      </c>
      <c r="E1250" t="inlineStr">
        <is>
          <t>DIALOG</t>
        </is>
      </c>
      <c r="F1250">
        <f>IF(ISERROR(VLOOKUP(Transaktionen[[#This Row],[Transaktionen]],BTT[Verwendete Transaktion (Pflichtauswahl)],1,FALSE)),"nein","ja")</f>
        <v/>
      </c>
    </row>
    <row r="1251">
      <c r="A1251" t="inlineStr">
        <is>
          <t>EAMACH</t>
        </is>
      </c>
      <c r="B1251" t="inlineStr">
        <is>
          <t>Massenbigcheck</t>
        </is>
      </c>
      <c r="C1251" t="inlineStr">
        <is>
          <t>IS-U</t>
        </is>
      </c>
      <c r="D1251" s="5" t="n">
        <v>39</v>
      </c>
      <c r="E1251" t="inlineStr">
        <is>
          <t>DIALOG</t>
        </is>
      </c>
      <c r="F1251">
        <f>IF(ISERROR(VLOOKUP(Transaktionen[[#This Row],[Transaktionen]],BTT[Verwendete Transaktion (Pflichtauswahl)],1,FALSE)),"nein","ja")</f>
        <v/>
      </c>
    </row>
    <row r="1252">
      <c r="A1252" t="inlineStr">
        <is>
          <t>EAMS00</t>
        </is>
      </c>
      <c r="B1252" t="inlineStr">
        <is>
          <t>Massenabrechnung von Sim.indizes</t>
        </is>
      </c>
      <c r="C1252" t="inlineStr">
        <is>
          <t>IS-U</t>
        </is>
      </c>
      <c r="D1252" s="5" t="n">
        <v>649</v>
      </c>
      <c r="E1252" t="inlineStr">
        <is>
          <t>DIALOG</t>
        </is>
      </c>
      <c r="F1252">
        <f>IF(ISERROR(VLOOKUP(Transaktionen[[#This Row],[Transaktionen]],BTT[Verwendete Transaktion (Pflichtauswahl)],1,FALSE)),"nein","ja")</f>
        <v/>
      </c>
    </row>
    <row r="1253">
      <c r="A1253" t="inlineStr">
        <is>
          <t>EAMS01</t>
        </is>
      </c>
      <c r="B1253" t="inlineStr">
        <is>
          <t>Massenakt.: Abrechnung SimIndizes</t>
        </is>
      </c>
      <c r="C1253" t="inlineStr">
        <is>
          <t>IS-U</t>
        </is>
      </c>
      <c r="D1253" s="5" t="n">
        <v>15542</v>
      </c>
      <c r="E1253" t="inlineStr">
        <is>
          <t>DIALOG</t>
        </is>
      </c>
      <c r="F1253">
        <f>IF(ISERROR(VLOOKUP(Transaktionen[[#This Row],[Transaktionen]],BTT[Verwendete Transaktion (Pflichtauswahl)],1,FALSE)),"nein","ja")</f>
        <v/>
      </c>
    </row>
    <row r="1254">
      <c r="A1254" t="inlineStr">
        <is>
          <t>EAMS10</t>
        </is>
      </c>
      <c r="B1254" t="inlineStr">
        <is>
          <t>Simulationsindizes anlegen</t>
        </is>
      </c>
      <c r="C1254" t="inlineStr">
        <is>
          <t>IS-U</t>
        </is>
      </c>
      <c r="D1254" s="5" t="n">
        <v>3539</v>
      </c>
      <c r="E1254" t="inlineStr">
        <is>
          <t>DIALOG</t>
        </is>
      </c>
      <c r="F1254">
        <f>IF(ISERROR(VLOOKUP(Transaktionen[[#This Row],[Transaktionen]],BTT[Verwendete Transaktion (Pflichtauswahl)],1,FALSE)),"nein","ja")</f>
        <v/>
      </c>
    </row>
    <row r="1255">
      <c r="A1255" t="inlineStr">
        <is>
          <t>EAMS11</t>
        </is>
      </c>
      <c r="B1255" t="inlineStr">
        <is>
          <t>Monitoring der Massensimulation</t>
        </is>
      </c>
      <c r="C1255" t="inlineStr">
        <is>
          <t>IS-U</t>
        </is>
      </c>
      <c r="D1255" s="5" t="n">
        <v>27519</v>
      </c>
      <c r="E1255" t="inlineStr">
        <is>
          <t>DIALOG</t>
        </is>
      </c>
      <c r="F1255">
        <f>IF(ISERROR(VLOOKUP(Transaktionen[[#This Row],[Transaktionen]],BTT[Verwendete Transaktion (Pflichtauswahl)],1,FALSE)),"nein","ja")</f>
        <v/>
      </c>
    </row>
    <row r="1256">
      <c r="A1256" t="inlineStr">
        <is>
          <t>EAMS12</t>
        </is>
      </c>
      <c r="B1256" t="inlineStr">
        <is>
          <t>Statistik de Simulationsindizes</t>
        </is>
      </c>
      <c r="C1256" t="inlineStr">
        <is>
          <t>IS-U</t>
        </is>
      </c>
      <c r="D1256" s="5" t="n">
        <v>5380</v>
      </c>
      <c r="E1256" t="inlineStr">
        <is>
          <t>DIALOG</t>
        </is>
      </c>
      <c r="F1256">
        <f>IF(ISERROR(VLOOKUP(Transaktionen[[#This Row],[Transaktionen]],BTT[Verwendete Transaktion (Pflichtauswahl)],1,FALSE)),"nein","ja")</f>
        <v/>
      </c>
    </row>
    <row r="1257">
      <c r="A1257" t="inlineStr">
        <is>
          <t>EAMS13</t>
        </is>
      </c>
      <c r="B1257" t="inlineStr">
        <is>
          <t>Simulationsindizes löschen</t>
        </is>
      </c>
      <c r="C1257" t="inlineStr">
        <is>
          <t>IS-U</t>
        </is>
      </c>
      <c r="D1257" s="5" t="n">
        <v>681</v>
      </c>
      <c r="E1257" t="inlineStr">
        <is>
          <t>DIALOG</t>
        </is>
      </c>
      <c r="F1257">
        <f>IF(ISERROR(VLOOKUP(Transaktionen[[#This Row],[Transaktionen]],BTT[Verwendete Transaktion (Pflichtauswahl)],1,FALSE)),"nein","ja")</f>
        <v/>
      </c>
    </row>
    <row r="1258">
      <c r="A1258" t="inlineStr">
        <is>
          <t>EAMS20</t>
        </is>
      </c>
      <c r="B1258" t="inlineStr">
        <is>
          <t>Simulationsperioden definieren</t>
        </is>
      </c>
      <c r="C1258" t="inlineStr">
        <is>
          <t>IS-U</t>
        </is>
      </c>
      <c r="D1258" s="5" t="n">
        <v>4841</v>
      </c>
      <c r="E1258" t="inlineStr">
        <is>
          <t>DIALOG</t>
        </is>
      </c>
      <c r="F1258">
        <f>IF(ISERROR(VLOOKUP(Transaktionen[[#This Row],[Transaktionen]],BTT[Verwendete Transaktion (Pflichtauswahl)],1,FALSE)),"nein","ja")</f>
        <v/>
      </c>
    </row>
    <row r="1259">
      <c r="A1259" t="inlineStr">
        <is>
          <t>EARELINVOICE</t>
        </is>
      </c>
      <c r="B1259" t="inlineStr">
        <is>
          <t>Abrechnung im Hintergrund freigeben</t>
        </is>
      </c>
      <c r="C1259" t="inlineStr">
        <is>
          <t>IS-U</t>
        </is>
      </c>
      <c r="D1259" s="5" t="n">
        <v>6</v>
      </c>
      <c r="E1259" t="inlineStr">
        <is>
          <t>DIALOG</t>
        </is>
      </c>
      <c r="F1259">
        <f>IF(ISERROR(VLOOKUP(Transaktionen[[#This Row],[Transaktionen]],BTT[Verwendete Transaktion (Pflichtauswahl)],1,FALSE)),"nein","ja")</f>
        <v/>
      </c>
    </row>
    <row r="1260">
      <c r="A1260" t="inlineStr">
        <is>
          <t>EASIBI</t>
        </is>
      </c>
      <c r="B1260" t="inlineStr">
        <is>
          <t>Erstellen Einzelrechnung</t>
        </is>
      </c>
      <c r="C1260" t="inlineStr">
        <is>
          <t>IS-U</t>
        </is>
      </c>
      <c r="D1260" s="5" t="n">
        <v>272994</v>
      </c>
      <c r="E1260" t="inlineStr">
        <is>
          <t>DIALOG</t>
        </is>
      </c>
      <c r="F1260">
        <f>IF(ISERROR(VLOOKUP(Transaktionen[[#This Row],[Transaktionen]],BTT[Verwendete Transaktion (Pflichtauswahl)],1,FALSE)),"nein","ja")</f>
        <v/>
      </c>
    </row>
    <row r="1261">
      <c r="A1261" t="inlineStr">
        <is>
          <t>EASICH</t>
        </is>
      </c>
      <c r="B1261" t="inlineStr">
        <is>
          <t>Einzelbigcheck</t>
        </is>
      </c>
      <c r="C1261" t="inlineStr">
        <is>
          <t>IS-U</t>
        </is>
      </c>
      <c r="D1261" s="5" t="n">
        <v>73786</v>
      </c>
      <c r="E1261" t="inlineStr">
        <is>
          <t>DIALOG</t>
        </is>
      </c>
      <c r="F1261">
        <f>IF(ISERROR(VLOOKUP(Transaktionen[[#This Row],[Transaktionen]],BTT[Verwendete Transaktion (Pflichtauswahl)],1,FALSE)),"nein","ja")</f>
        <v/>
      </c>
    </row>
    <row r="1262">
      <c r="A1262" t="inlineStr">
        <is>
          <t>EASISI</t>
        </is>
      </c>
      <c r="B1262" t="inlineStr">
        <is>
          <t>Erstellen Einzelsimulation</t>
        </is>
      </c>
      <c r="C1262" t="inlineStr">
        <is>
          <t>IS-U</t>
        </is>
      </c>
      <c r="D1262" s="5" t="n">
        <v>1403</v>
      </c>
      <c r="E1262" t="inlineStr">
        <is>
          <t>DIALOG</t>
        </is>
      </c>
      <c r="F1262">
        <f>IF(ISERROR(VLOOKUP(Transaktionen[[#This Row],[Transaktionen]],BTT[Verwendete Transaktion (Pflichtauswahl)],1,FALSE)),"nein","ja")</f>
        <v/>
      </c>
    </row>
    <row r="1263">
      <c r="A1263" t="inlineStr">
        <is>
          <t>EC16</t>
        </is>
      </c>
      <c r="B1263" t="inlineStr">
        <is>
          <t>ECOP 97: Kostenrechnungskreis</t>
        </is>
      </c>
      <c r="C1263" t="inlineStr">
        <is>
          <t>CA</t>
        </is>
      </c>
      <c r="D1263" s="5" t="inlineStr"/>
      <c r="E1263" t="inlineStr"/>
      <c r="F1263">
        <f>IF(ISERROR(VLOOKUP(Transaktionen[[#This Row],[Transaktionen]],BTT[Verwendete Transaktion (Pflichtauswahl)],1,FALSE)),"nein","ja")</f>
        <v/>
      </c>
      <c r="G1263" t="inlineStr">
        <is>
          <t>in neuester Auswertung von Steffen nicht mehr vorhanden</t>
        </is>
      </c>
    </row>
    <row r="1264">
      <c r="A1264" t="inlineStr">
        <is>
          <t>EC30</t>
        </is>
      </c>
      <c r="B1264" t="inlineStr">
        <is>
          <t>Tarifdaten pflegen</t>
        </is>
      </c>
      <c r="C1264" t="inlineStr">
        <is>
          <t>IS-U</t>
        </is>
      </c>
      <c r="D1264" s="5" t="n">
        <v>488</v>
      </c>
      <c r="E1264" t="inlineStr">
        <is>
          <t>DIALOG</t>
        </is>
      </c>
      <c r="F1264">
        <f>IF(ISERROR(VLOOKUP(Transaktionen[[#This Row],[Transaktionen]],BTT[Verwendete Transaktion (Pflichtauswahl)],1,FALSE)),"nein","ja")</f>
        <v/>
      </c>
    </row>
    <row r="1265">
      <c r="A1265" t="inlineStr">
        <is>
          <t>EC31</t>
        </is>
      </c>
      <c r="B1265" t="inlineStr">
        <is>
          <t>Tarifdaten anzeigen</t>
        </is>
      </c>
      <c r="C1265" t="inlineStr">
        <is>
          <t>IS-U</t>
        </is>
      </c>
      <c r="D1265" s="5" t="n">
        <v>1</v>
      </c>
      <c r="E1265" t="inlineStr">
        <is>
          <t>DIALOG</t>
        </is>
      </c>
      <c r="F1265">
        <f>IF(ISERROR(VLOOKUP(Transaktionen[[#This Row],[Transaktionen]],BTT[Verwendete Transaktion (Pflichtauswahl)],1,FALSE)),"nein","ja")</f>
        <v/>
      </c>
      <c r="G1265" t="inlineStr">
        <is>
          <t>als zugehörige Transaktion eingetragen</t>
        </is>
      </c>
    </row>
    <row r="1266">
      <c r="A1266" t="inlineStr">
        <is>
          <t>EC50E</t>
        </is>
      </c>
      <c r="B1266" t="inlineStr">
        <is>
          <t>Einzugsbeleg anlegen</t>
        </is>
      </c>
      <c r="C1266" t="inlineStr">
        <is>
          <t>IS-U</t>
        </is>
      </c>
      <c r="D1266" s="5" t="n">
        <v>9759</v>
      </c>
      <c r="E1266" t="inlineStr">
        <is>
          <t>DIALOG</t>
        </is>
      </c>
      <c r="F1266">
        <f>IF(ISERROR(VLOOKUP(Transaktionen[[#This Row],[Transaktionen]],BTT[Verwendete Transaktion (Pflichtauswahl)],1,FALSE)),"nein","ja")</f>
        <v/>
      </c>
    </row>
    <row r="1267">
      <c r="A1267" t="inlineStr">
        <is>
          <t>EC51E</t>
        </is>
      </c>
      <c r="B1267" t="inlineStr">
        <is>
          <t>Einzugsbeleg ändern</t>
        </is>
      </c>
      <c r="C1267" t="inlineStr">
        <is>
          <t>IS-U</t>
        </is>
      </c>
      <c r="D1267" s="5" t="n">
        <v>273</v>
      </c>
      <c r="E1267" t="inlineStr">
        <is>
          <t>DIALOG</t>
        </is>
      </c>
      <c r="F1267">
        <f>IF(ISERROR(VLOOKUP(Transaktionen[[#This Row],[Transaktionen]],BTT[Verwendete Transaktion (Pflichtauswahl)],1,FALSE)),"nein","ja")</f>
        <v/>
      </c>
      <c r="G1267" t="inlineStr">
        <is>
          <t>als zugehörige Transaktion eingetragen</t>
        </is>
      </c>
    </row>
    <row r="1268">
      <c r="A1268" t="inlineStr">
        <is>
          <t>EC52E</t>
        </is>
      </c>
      <c r="B1268" t="inlineStr">
        <is>
          <t>Einzugsbeleg anzeigen</t>
        </is>
      </c>
      <c r="C1268" t="inlineStr">
        <is>
          <t>IS-U</t>
        </is>
      </c>
      <c r="D1268" s="5" t="n">
        <v>74</v>
      </c>
      <c r="E1268" t="inlineStr">
        <is>
          <t>DIALOG</t>
        </is>
      </c>
      <c r="F1268">
        <f>IF(ISERROR(VLOOKUP(Transaktionen[[#This Row],[Transaktionen]],BTT[Verwendete Transaktion (Pflichtauswahl)],1,FALSE)),"nein","ja")</f>
        <v/>
      </c>
      <c r="G1268" t="inlineStr">
        <is>
          <t>als zugehörige Transaktion eingetragen</t>
        </is>
      </c>
    </row>
    <row r="1269">
      <c r="A1269" t="inlineStr">
        <is>
          <t>EC53E</t>
        </is>
      </c>
      <c r="B1269" t="inlineStr">
        <is>
          <t>Einzugsbeleg stornieren</t>
        </is>
      </c>
      <c r="C1269" t="inlineStr">
        <is>
          <t>IS-U</t>
        </is>
      </c>
      <c r="D1269" s="5" t="n">
        <v>135</v>
      </c>
      <c r="E1269" t="inlineStr">
        <is>
          <t>DIALOG</t>
        </is>
      </c>
      <c r="F1269">
        <f>IF(ISERROR(VLOOKUP(Transaktionen[[#This Row],[Transaktionen]],BTT[Verwendete Transaktion (Pflichtauswahl)],1,FALSE)),"nein","ja")</f>
        <v/>
      </c>
      <c r="G1269" t="inlineStr">
        <is>
          <t>als zugehörige Transaktion eingetragen</t>
        </is>
      </c>
    </row>
    <row r="1270">
      <c r="A1270" t="inlineStr">
        <is>
          <t>EC55E</t>
        </is>
      </c>
      <c r="B1270" t="inlineStr">
        <is>
          <t>Auszug</t>
        </is>
      </c>
      <c r="C1270" t="inlineStr">
        <is>
          <t>IS-U</t>
        </is>
      </c>
      <c r="D1270" s="5" t="n">
        <v>48574</v>
      </c>
      <c r="E1270" t="inlineStr">
        <is>
          <t>DIALOG</t>
        </is>
      </c>
      <c r="F1270">
        <f>IF(ISERROR(VLOOKUP(Transaktionen[[#This Row],[Transaktionen]],BTT[Verwendete Transaktion (Pflichtauswahl)],1,FALSE)),"nein","ja")</f>
        <v/>
      </c>
    </row>
    <row r="1271">
      <c r="A1271" t="inlineStr">
        <is>
          <t>EC56E</t>
        </is>
      </c>
      <c r="B1271" t="inlineStr">
        <is>
          <t>Auszug ändern</t>
        </is>
      </c>
      <c r="C1271" t="inlineStr">
        <is>
          <t>IS-U</t>
        </is>
      </c>
      <c r="D1271" s="5" t="n">
        <v>127</v>
      </c>
      <c r="E1271" t="inlineStr">
        <is>
          <t>DIALOG</t>
        </is>
      </c>
      <c r="F1271">
        <f>IF(ISERROR(VLOOKUP(Transaktionen[[#This Row],[Transaktionen]],BTT[Verwendete Transaktion (Pflichtauswahl)],1,FALSE)),"nein","ja")</f>
        <v/>
      </c>
      <c r="G1271" t="inlineStr">
        <is>
          <t>als zugehörige Transaktion eingetragen</t>
        </is>
      </c>
    </row>
    <row r="1272">
      <c r="A1272" t="inlineStr">
        <is>
          <t>EC57E</t>
        </is>
      </c>
      <c r="B1272" t="inlineStr">
        <is>
          <t>Auszug anzeigen</t>
        </is>
      </c>
      <c r="C1272" t="inlineStr">
        <is>
          <t>IS-U</t>
        </is>
      </c>
      <c r="D1272" s="5" t="n">
        <v>12</v>
      </c>
      <c r="E1272" t="inlineStr">
        <is>
          <t>DIALOG</t>
        </is>
      </c>
      <c r="F1272">
        <f>IF(ISERROR(VLOOKUP(Transaktionen[[#This Row],[Transaktionen]],BTT[Verwendete Transaktion (Pflichtauswahl)],1,FALSE)),"nein","ja")</f>
        <v/>
      </c>
      <c r="G1272" t="inlineStr">
        <is>
          <t>als zugehörige Transaktion eingetragen</t>
        </is>
      </c>
    </row>
    <row r="1273">
      <c r="A1273" t="inlineStr">
        <is>
          <t>EC58E</t>
        </is>
      </c>
      <c r="B1273" t="inlineStr">
        <is>
          <t>Auszug stornieren</t>
        </is>
      </c>
      <c r="C1273" t="inlineStr">
        <is>
          <t>IS-U</t>
        </is>
      </c>
      <c r="D1273" s="5" t="n">
        <v>503</v>
      </c>
      <c r="E1273" t="inlineStr">
        <is>
          <t>DIALOG</t>
        </is>
      </c>
      <c r="F1273">
        <f>IF(ISERROR(VLOOKUP(Transaktionen[[#This Row],[Transaktionen]],BTT[Verwendete Transaktion (Pflichtauswahl)],1,FALSE)),"nein","ja")</f>
        <v/>
      </c>
      <c r="G1273" t="inlineStr">
        <is>
          <t>als zugehörige Transaktion eingetragen</t>
        </is>
      </c>
    </row>
    <row r="1274">
      <c r="A1274" t="inlineStr">
        <is>
          <t>EC86</t>
        </is>
      </c>
      <c r="B1274" t="inlineStr">
        <is>
          <t>Sperrbeleg ändern</t>
        </is>
      </c>
      <c r="C1274" t="inlineStr">
        <is>
          <t>IS-U</t>
        </is>
      </c>
      <c r="D1274" s="5" t="n">
        <v>422</v>
      </c>
      <c r="E1274" t="inlineStr">
        <is>
          <t>DIALOG</t>
        </is>
      </c>
      <c r="F1274">
        <f>IF(ISERROR(VLOOKUP(Transaktionen[[#This Row],[Transaktionen]],BTT[Verwendete Transaktion (Pflichtauswahl)],1,FALSE)),"nein","ja")</f>
        <v/>
      </c>
      <c r="G1274" t="inlineStr">
        <is>
          <t>als zugehörige Transaktion eingetragen</t>
        </is>
      </c>
    </row>
    <row r="1275">
      <c r="A1275" t="inlineStr">
        <is>
          <t>EC87</t>
        </is>
      </c>
      <c r="B1275" t="inlineStr">
        <is>
          <t>Sperrbeleg anzeigen</t>
        </is>
      </c>
      <c r="C1275" t="inlineStr">
        <is>
          <t>IS-U</t>
        </is>
      </c>
      <c r="D1275" s="5" t="n">
        <v>93</v>
      </c>
      <c r="E1275" t="inlineStr">
        <is>
          <t>DIALOG</t>
        </is>
      </c>
      <c r="F1275">
        <f>IF(ISERROR(VLOOKUP(Transaktionen[[#This Row],[Transaktionen]],BTT[Verwendete Transaktion (Pflichtauswahl)],1,FALSE)),"nein","ja")</f>
        <v/>
      </c>
      <c r="G1275" t="inlineStr">
        <is>
          <t>als zugehörige Transaktion eingetragen</t>
        </is>
      </c>
    </row>
    <row r="1276">
      <c r="A1276" t="inlineStr">
        <is>
          <t>ECENV_CO</t>
        </is>
      </c>
      <c r="B1276" t="inlineStr">
        <is>
          <t>Datenumfeld zum Anschlußobjekt</t>
        </is>
      </c>
      <c r="C1276" t="inlineStr">
        <is>
          <t>IS-U</t>
        </is>
      </c>
      <c r="D1276" s="5" t="n">
        <v>2</v>
      </c>
      <c r="E1276" t="inlineStr">
        <is>
          <t>DIALOG</t>
        </is>
      </c>
      <c r="F1276">
        <f>IF(ISERROR(VLOOKUP(Transaktionen[[#This Row],[Transaktionen]],BTT[Verwendete Transaktion (Pflichtauswahl)],1,FALSE)),"nein","ja")</f>
        <v/>
      </c>
      <c r="G1276" t="inlineStr">
        <is>
          <t>als zugehörige Transaktion eingetragen</t>
        </is>
      </c>
    </row>
    <row r="1277">
      <c r="A1277" t="inlineStr">
        <is>
          <t>ECENV_DV</t>
        </is>
      </c>
      <c r="B1277" t="inlineStr">
        <is>
          <t>Datenumfeld zum Geräte</t>
        </is>
      </c>
      <c r="C1277" t="inlineStr">
        <is>
          <t>IS-U</t>
        </is>
      </c>
      <c r="D1277" s="5" t="n">
        <v>27</v>
      </c>
      <c r="E1277" t="inlineStr">
        <is>
          <t>DIALOG</t>
        </is>
      </c>
      <c r="F1277">
        <f>IF(ISERROR(VLOOKUP(Transaktionen[[#This Row],[Transaktionen]],BTT[Verwendete Transaktion (Pflichtauswahl)],1,FALSE)),"nein","ja")</f>
        <v/>
      </c>
      <c r="G1277" t="inlineStr">
        <is>
          <t>als zugehörige Transaktion eingetragen</t>
        </is>
      </c>
    </row>
    <row r="1278">
      <c r="A1278" t="inlineStr">
        <is>
          <t>ECVBP02</t>
        </is>
      </c>
      <c r="B1278" t="inlineStr">
        <is>
          <t>Kundendatenübersicht</t>
        </is>
      </c>
      <c r="C1278" t="inlineStr">
        <is>
          <t>IS-U</t>
        </is>
      </c>
      <c r="D1278" s="5" t="n">
        <v>184</v>
      </c>
      <c r="E1278" t="inlineStr">
        <is>
          <t>DIALOG</t>
        </is>
      </c>
      <c r="F1278">
        <f>IF(ISERROR(VLOOKUP(Transaktionen[[#This Row],[Transaktionen]],BTT[Verwendete Transaktion (Pflichtauswahl)],1,FALSE)),"nein","ja")</f>
        <v/>
      </c>
      <c r="G1278" t="inlineStr">
        <is>
          <t>als zugehörige Transaktion eingetragen</t>
        </is>
      </c>
    </row>
    <row r="1279">
      <c r="A1279" t="inlineStr">
        <is>
          <t>ECVCO00</t>
        </is>
      </c>
      <c r="B1279" t="inlineStr">
        <is>
          <t>Anschlussobjektübersicht</t>
        </is>
      </c>
      <c r="C1279" t="inlineStr">
        <is>
          <t>IS-U</t>
        </is>
      </c>
      <c r="D1279" s="5" t="n">
        <v>23</v>
      </c>
      <c r="E1279" t="inlineStr">
        <is>
          <t>DIALOG</t>
        </is>
      </c>
      <c r="F1279">
        <f>IF(ISERROR(VLOOKUP(Transaktionen[[#This Row],[Transaktionen]],BTT[Verwendete Transaktion (Pflichtauswahl)],1,FALSE)),"nein","ja")</f>
        <v/>
      </c>
      <c r="G1279" t="inlineStr">
        <is>
          <t>als zugehörige Transaktion eingetragen</t>
        </is>
      </c>
    </row>
    <row r="1280">
      <c r="A1280" t="inlineStr">
        <is>
          <t>EE72</t>
        </is>
      </c>
      <c r="B1280" t="inlineStr">
        <is>
          <t>Versorgungsind.: Arbeitsauftrag änd.</t>
        </is>
      </c>
      <c r="C1280" t="inlineStr">
        <is>
          <t>IS-U</t>
        </is>
      </c>
      <c r="D1280" s="5" t="n">
        <v>6719</v>
      </c>
      <c r="E1280" t="inlineStr">
        <is>
          <t>DIALOG</t>
        </is>
      </c>
      <c r="F1280">
        <f>IF(ISERROR(VLOOKUP(Transaktionen[[#This Row],[Transaktionen]],BTT[Verwendete Transaktion (Pflichtauswahl)],1,FALSE)),"nein","ja")</f>
        <v/>
      </c>
      <c r="G1280" t="inlineStr">
        <is>
          <t>WV prüfen</t>
        </is>
      </c>
    </row>
    <row r="1281">
      <c r="A1281" t="inlineStr">
        <is>
          <t>EE73</t>
        </is>
      </c>
      <c r="B1281" t="inlineStr">
        <is>
          <t>Versorgungsind.: Arbeitsauftrag anz.</t>
        </is>
      </c>
      <c r="C1281" t="inlineStr">
        <is>
          <t>IS-U</t>
        </is>
      </c>
      <c r="D1281" s="5" t="n">
        <v>786</v>
      </c>
      <c r="E1281" t="inlineStr">
        <is>
          <t>DIALOG</t>
        </is>
      </c>
      <c r="F1281">
        <f>IF(ISERROR(VLOOKUP(Transaktionen[[#This Row],[Transaktionen]],BTT[Verwendete Transaktion (Pflichtauswahl)],1,FALSE)),"nein","ja")</f>
        <v/>
      </c>
      <c r="G1281" t="inlineStr">
        <is>
          <t>WV prüfen</t>
        </is>
      </c>
    </row>
    <row r="1282">
      <c r="A1282" t="inlineStr">
        <is>
          <t>EEDMIDESERVPROV01</t>
        </is>
      </c>
      <c r="B1282" t="inlineStr">
        <is>
          <t>Serviceanbieter anlegen</t>
        </is>
      </c>
      <c r="C1282" t="inlineStr">
        <is>
          <t>IS-U</t>
        </is>
      </c>
      <c r="D1282" s="5" t="inlineStr"/>
      <c r="E1282" t="inlineStr"/>
      <c r="F1282">
        <f>IF(ISERROR(VLOOKUP(Transaktionen[[#This Row],[Transaktionen]],BTT[Verwendete Transaktion (Pflichtauswahl)],1,FALSE)),"nein","ja")</f>
        <v/>
      </c>
    </row>
    <row r="1283">
      <c r="A1283" t="inlineStr">
        <is>
          <t>EEDMIDESERVPROV02</t>
        </is>
      </c>
      <c r="B1283" t="inlineStr">
        <is>
          <t>Serviceanbieter ändern</t>
        </is>
      </c>
      <c r="C1283" t="inlineStr">
        <is>
          <t>IS-U</t>
        </is>
      </c>
      <c r="D1283" s="5" t="inlineStr"/>
      <c r="E1283" t="inlineStr"/>
      <c r="F1283">
        <f>IF(ISERROR(VLOOKUP(Transaktionen[[#This Row],[Transaktionen]],BTT[Verwendete Transaktion (Pflichtauswahl)],1,FALSE)),"nein","ja")</f>
        <v/>
      </c>
    </row>
    <row r="1284">
      <c r="A1284" t="inlineStr">
        <is>
          <t>EEDMIDESERVPROV03</t>
        </is>
      </c>
      <c r="B1284" t="inlineStr">
        <is>
          <t>Serviceanbieter anzeigen</t>
        </is>
      </c>
      <c r="C1284" t="inlineStr">
        <is>
          <t>IS-U</t>
        </is>
      </c>
      <c r="D1284" s="5" t="inlineStr"/>
      <c r="E1284" t="inlineStr"/>
      <c r="F1284">
        <f>IF(ISERROR(VLOOKUP(Transaktionen[[#This Row],[Transaktionen]],BTT[Verwendete Transaktion (Pflichtauswahl)],1,FALSE)),"nein","ja")</f>
        <v/>
      </c>
    </row>
    <row r="1285">
      <c r="A1285" t="inlineStr">
        <is>
          <t>EFCS</t>
        </is>
      </c>
      <c r="B1285" t="inlineStr">
        <is>
          <t>Druck-Workbench: Formularklasse</t>
        </is>
      </c>
      <c r="C1285" t="inlineStr">
        <is>
          <t>CA</t>
        </is>
      </c>
      <c r="D1285" s="5" t="inlineStr"/>
      <c r="E1285" t="inlineStr"/>
      <c r="F1285">
        <f>IF(ISERROR(VLOOKUP(Transaktionen[[#This Row],[Transaktionen]],BTT[Verwendete Transaktion (Pflichtauswahl)],1,FALSE)),"nein","ja")</f>
        <v/>
      </c>
      <c r="G1285" t="inlineStr">
        <is>
          <t>in neuester Auswertung von Steffen nicht mehr vorhanden</t>
        </is>
      </c>
    </row>
    <row r="1286">
      <c r="A1286" t="inlineStr">
        <is>
          <t>EFRM</t>
        </is>
      </c>
      <c r="B1286" t="inlineStr">
        <is>
          <t>Druck-Workbench: Anwendungsformular</t>
        </is>
      </c>
      <c r="C1286" t="inlineStr">
        <is>
          <t>CA</t>
        </is>
      </c>
      <c r="D1286" s="5" t="n">
        <v>6904</v>
      </c>
      <c r="E1286" t="inlineStr">
        <is>
          <t>DIALOG</t>
        </is>
      </c>
      <c r="F1286">
        <f>IF(ISERROR(VLOOKUP(Transaktionen[[#This Row],[Transaktionen]],BTT[Verwendete Transaktion (Pflichtauswahl)],1,FALSE)),"nein","ja")</f>
        <v/>
      </c>
    </row>
    <row r="1287">
      <c r="A1287" t="inlineStr">
        <is>
          <t>EG01</t>
        </is>
      </c>
      <c r="B1287" t="inlineStr">
        <is>
          <t>Gerätetyp anlegen</t>
        </is>
      </c>
      <c r="C1287" t="inlineStr">
        <is>
          <t>IS-U</t>
        </is>
      </c>
      <c r="D1287" s="5" t="n">
        <v>48</v>
      </c>
      <c r="E1287" t="inlineStr">
        <is>
          <t>DIALOG</t>
        </is>
      </c>
      <c r="F1287">
        <f>IF(ISERROR(VLOOKUP(Transaktionen[[#This Row],[Transaktionen]],BTT[Verwendete Transaktion (Pflichtauswahl)],1,FALSE)),"nein","ja")</f>
        <v/>
      </c>
    </row>
    <row r="1288">
      <c r="A1288" t="inlineStr">
        <is>
          <t>EG02</t>
        </is>
      </c>
      <c r="B1288" t="inlineStr">
        <is>
          <t>Gerätetyp ändern</t>
        </is>
      </c>
      <c r="C1288" t="inlineStr">
        <is>
          <t>IS-U</t>
        </is>
      </c>
      <c r="D1288" s="5" t="n">
        <v>321</v>
      </c>
      <c r="E1288" t="inlineStr">
        <is>
          <t>DIALOG</t>
        </is>
      </c>
      <c r="F1288">
        <f>IF(ISERROR(VLOOKUP(Transaktionen[[#This Row],[Transaktionen]],BTT[Verwendete Transaktion (Pflichtauswahl)],1,FALSE)),"nein","ja")</f>
        <v/>
      </c>
      <c r="G1288" t="inlineStr">
        <is>
          <t>aufgeführt in zugehörige Transaktion</t>
        </is>
      </c>
    </row>
    <row r="1289">
      <c r="A1289" t="inlineStr">
        <is>
          <t>EG03</t>
        </is>
      </c>
      <c r="B1289" t="inlineStr">
        <is>
          <t>Gerätetyp anzeigen</t>
        </is>
      </c>
      <c r="C1289" t="inlineStr">
        <is>
          <t>IS-U</t>
        </is>
      </c>
      <c r="D1289" s="5" t="n">
        <v>497</v>
      </c>
      <c r="E1289" t="inlineStr">
        <is>
          <t>DIALOG</t>
        </is>
      </c>
      <c r="F1289">
        <f>IF(ISERROR(VLOOKUP(Transaktionen[[#This Row],[Transaktionen]],BTT[Verwendete Transaktion (Pflichtauswahl)],1,FALSE)),"nein","ja")</f>
        <v/>
      </c>
      <c r="G1289" t="inlineStr">
        <is>
          <t>aufgeführt in zugehörige Transaktion</t>
        </is>
      </c>
    </row>
    <row r="1290">
      <c r="A1290" t="inlineStr">
        <is>
          <t>EG04</t>
        </is>
      </c>
      <c r="B1290" t="inlineStr">
        <is>
          <t>Zählwerksgruppe anlegen</t>
        </is>
      </c>
      <c r="C1290" t="inlineStr">
        <is>
          <t>IS-U</t>
        </is>
      </c>
      <c r="D1290" s="5" t="n">
        <v>4</v>
      </c>
      <c r="E1290" t="inlineStr">
        <is>
          <t>DIALOG</t>
        </is>
      </c>
      <c r="F1290">
        <f>IF(ISERROR(VLOOKUP(Transaktionen[[#This Row],[Transaktionen]],BTT[Verwendete Transaktion (Pflichtauswahl)],1,FALSE)),"nein","ja")</f>
        <v/>
      </c>
    </row>
    <row r="1291">
      <c r="A1291" t="inlineStr">
        <is>
          <t>EG05</t>
        </is>
      </c>
      <c r="B1291" t="inlineStr">
        <is>
          <t>Zählwerksgruppe ändern</t>
        </is>
      </c>
      <c r="C1291" t="inlineStr">
        <is>
          <t>IS-U</t>
        </is>
      </c>
      <c r="D1291" s="5" t="n">
        <v>20</v>
      </c>
      <c r="E1291" t="inlineStr"/>
      <c r="F1291">
        <f>IF(ISERROR(VLOOKUP(Transaktionen[[#This Row],[Transaktionen]],BTT[Verwendete Transaktion (Pflichtauswahl)],1,FALSE)),"nein","ja")</f>
        <v/>
      </c>
      <c r="G1291" t="inlineStr">
        <is>
          <t>aufgeführt in zugehörige Transaktion</t>
        </is>
      </c>
    </row>
    <row r="1292">
      <c r="A1292" t="inlineStr">
        <is>
          <t>EG06</t>
        </is>
      </c>
      <c r="B1292" t="inlineStr">
        <is>
          <t>Zählwerksgruppe anzeigen</t>
        </is>
      </c>
      <c r="C1292" t="inlineStr">
        <is>
          <t>IS-U</t>
        </is>
      </c>
      <c r="D1292" s="5" t="n">
        <v>14</v>
      </c>
      <c r="E1292" t="inlineStr">
        <is>
          <t>DIALOG</t>
        </is>
      </c>
      <c r="F1292">
        <f>IF(ISERROR(VLOOKUP(Transaktionen[[#This Row],[Transaktionen]],BTT[Verwendete Transaktion (Pflichtauswahl)],1,FALSE)),"nein","ja")</f>
        <v/>
      </c>
      <c r="G1292" t="inlineStr">
        <is>
          <t>aufgeführt in zugehörige Transaktion</t>
        </is>
      </c>
    </row>
    <row r="1293">
      <c r="A1293" t="inlineStr">
        <is>
          <t>EG27</t>
        </is>
      </c>
      <c r="B1293" t="inlineStr">
        <is>
          <t>Gerätegruppe anlegen</t>
        </is>
      </c>
      <c r="C1293" t="inlineStr">
        <is>
          <t>IS-U</t>
        </is>
      </c>
      <c r="D1293" s="5" t="n">
        <v>25</v>
      </c>
      <c r="E1293" t="inlineStr">
        <is>
          <t>DIALOG</t>
        </is>
      </c>
      <c r="F1293">
        <f>IF(ISERROR(VLOOKUP(Transaktionen[[#This Row],[Transaktionen]],BTT[Verwendete Transaktion (Pflichtauswahl)],1,FALSE)),"nein","ja")</f>
        <v/>
      </c>
    </row>
    <row r="1294">
      <c r="A1294" t="inlineStr">
        <is>
          <t>EG28</t>
        </is>
      </c>
      <c r="B1294" t="inlineStr">
        <is>
          <t>Gerätegruppe ändern</t>
        </is>
      </c>
      <c r="C1294" t="inlineStr">
        <is>
          <t>IS-U</t>
        </is>
      </c>
      <c r="D1294" s="5" t="n">
        <v>626</v>
      </c>
      <c r="E1294" t="inlineStr">
        <is>
          <t>DIALOG</t>
        </is>
      </c>
      <c r="F1294">
        <f>IF(ISERROR(VLOOKUP(Transaktionen[[#This Row],[Transaktionen]],BTT[Verwendete Transaktion (Pflichtauswahl)],1,FALSE)),"nein","ja")</f>
        <v/>
      </c>
    </row>
    <row r="1295">
      <c r="A1295" t="inlineStr">
        <is>
          <t>EG29</t>
        </is>
      </c>
      <c r="B1295" t="inlineStr">
        <is>
          <t>Gerätegruppe anzeigen</t>
        </is>
      </c>
      <c r="C1295" t="inlineStr">
        <is>
          <t>IS-U</t>
        </is>
      </c>
      <c r="D1295" s="5" t="n">
        <v>123</v>
      </c>
      <c r="E1295" t="inlineStr">
        <is>
          <t>DIALOG</t>
        </is>
      </c>
      <c r="F1295">
        <f>IF(ISERROR(VLOOKUP(Transaktionen[[#This Row],[Transaktionen]],BTT[Verwendete Transaktion (Pflichtauswahl)],1,FALSE)),"nein","ja")</f>
        <v/>
      </c>
      <c r="G1295" t="inlineStr">
        <is>
          <t>aufgeführt in zugehörige Transaktion</t>
        </is>
      </c>
    </row>
    <row r="1296">
      <c r="A1296" t="inlineStr">
        <is>
          <t>EG30</t>
        </is>
      </c>
      <c r="B1296" t="inlineStr">
        <is>
          <t>Wechsel gesamt</t>
        </is>
      </c>
      <c r="C1296" t="inlineStr">
        <is>
          <t>IS-U</t>
        </is>
      </c>
      <c r="D1296" s="5" t="n">
        <v>62577</v>
      </c>
      <c r="E1296" t="inlineStr">
        <is>
          <t>DIALOG</t>
        </is>
      </c>
      <c r="F1296">
        <f>IF(ISERROR(VLOOKUP(Transaktionen[[#This Row],[Transaktionen]],BTT[Verwendete Transaktion (Pflichtauswahl)],1,FALSE)),"nein","ja")</f>
        <v/>
      </c>
    </row>
    <row r="1297">
      <c r="A1297" t="inlineStr">
        <is>
          <t>EG31</t>
        </is>
      </c>
      <c r="B1297" t="inlineStr">
        <is>
          <t>Einbau gesamt</t>
        </is>
      </c>
      <c r="C1297" t="inlineStr">
        <is>
          <t>IS-U</t>
        </is>
      </c>
      <c r="D1297" s="5" t="n">
        <v>16390</v>
      </c>
      <c r="E1297" t="inlineStr">
        <is>
          <t>DIALOG</t>
        </is>
      </c>
      <c r="F1297">
        <f>IF(ISERROR(VLOOKUP(Transaktionen[[#This Row],[Transaktionen]],BTT[Verwendete Transaktion (Pflichtauswahl)],1,FALSE)),"nein","ja")</f>
        <v/>
      </c>
    </row>
    <row r="1298">
      <c r="A1298" t="inlineStr">
        <is>
          <t>EG32</t>
        </is>
      </c>
      <c r="B1298" t="inlineStr">
        <is>
          <t>Ausbau gesamt</t>
        </is>
      </c>
      <c r="C1298" t="inlineStr">
        <is>
          <t>IS-U</t>
        </is>
      </c>
      <c r="D1298" s="5" t="n">
        <v>6651</v>
      </c>
      <c r="E1298" t="inlineStr">
        <is>
          <t>DIALOG</t>
        </is>
      </c>
      <c r="F1298">
        <f>IF(ISERROR(VLOOKUP(Transaktionen[[#This Row],[Transaktionen]],BTT[Verwendete Transaktion (Pflichtauswahl)],1,FALSE)),"nein","ja")</f>
        <v/>
      </c>
    </row>
    <row r="1299">
      <c r="A1299" t="inlineStr">
        <is>
          <t>EG33</t>
        </is>
      </c>
      <c r="B1299" t="inlineStr">
        <is>
          <t>Einbau technisch</t>
        </is>
      </c>
      <c r="C1299" t="inlineStr">
        <is>
          <t>IS-U</t>
        </is>
      </c>
      <c r="D1299" s="5" t="n">
        <v>185</v>
      </c>
      <c r="E1299" t="inlineStr">
        <is>
          <t>DIALOG</t>
        </is>
      </c>
      <c r="F1299">
        <f>IF(ISERROR(VLOOKUP(Transaktionen[[#This Row],[Transaktionen]],BTT[Verwendete Transaktion (Pflichtauswahl)],1,FALSE)),"nein","ja")</f>
        <v/>
      </c>
    </row>
    <row r="1300">
      <c r="A1300" t="inlineStr">
        <is>
          <t>EG34</t>
        </is>
      </c>
      <c r="B1300" t="inlineStr">
        <is>
          <t>Einbau abrechnungstechnisch</t>
        </is>
      </c>
      <c r="C1300" t="inlineStr">
        <is>
          <t>IS-U</t>
        </is>
      </c>
      <c r="D1300" s="5" t="n">
        <v>35380</v>
      </c>
      <c r="E1300" t="inlineStr">
        <is>
          <t>DIALOG</t>
        </is>
      </c>
      <c r="F1300">
        <f>IF(ISERROR(VLOOKUP(Transaktionen[[#This Row],[Transaktionen]],BTT[Verwendete Transaktion (Pflichtauswahl)],1,FALSE)),"nein","ja")</f>
        <v/>
      </c>
    </row>
    <row r="1301">
      <c r="A1301" t="inlineStr">
        <is>
          <t>EG35</t>
        </is>
      </c>
      <c r="B1301" t="inlineStr">
        <is>
          <t>Ausbau abrechnungstechnisch</t>
        </is>
      </c>
      <c r="C1301" t="inlineStr">
        <is>
          <t>IS-U</t>
        </is>
      </c>
      <c r="D1301" s="5" t="n">
        <v>29221</v>
      </c>
      <c r="E1301" t="inlineStr">
        <is>
          <t>DIALOG</t>
        </is>
      </c>
      <c r="F1301">
        <f>IF(ISERROR(VLOOKUP(Transaktionen[[#This Row],[Transaktionen]],BTT[Verwendete Transaktion (Pflichtauswahl)],1,FALSE)),"nein","ja")</f>
        <v/>
      </c>
    </row>
    <row r="1302">
      <c r="A1302" t="inlineStr">
        <is>
          <t>EG36</t>
        </is>
      </c>
      <c r="B1302" t="inlineStr">
        <is>
          <t>Ausbau technisch</t>
        </is>
      </c>
      <c r="C1302" t="inlineStr">
        <is>
          <t>IS-U</t>
        </is>
      </c>
      <c r="D1302" s="5" t="n">
        <v>11306</v>
      </c>
      <c r="E1302" t="inlineStr">
        <is>
          <t>DIALOG</t>
        </is>
      </c>
      <c r="F1302">
        <f>IF(ISERROR(VLOOKUP(Transaktionen[[#This Row],[Transaktionen]],BTT[Verwendete Transaktion (Pflichtauswahl)],1,FALSE)),"nein","ja")</f>
        <v/>
      </c>
    </row>
    <row r="1303">
      <c r="A1303" t="inlineStr">
        <is>
          <t>EG42</t>
        </is>
      </c>
      <c r="B1303" t="inlineStr">
        <is>
          <t>Umbau Gerät</t>
        </is>
      </c>
      <c r="C1303" t="inlineStr">
        <is>
          <t>IS-U</t>
        </is>
      </c>
      <c r="D1303" s="5" t="n">
        <v>247</v>
      </c>
      <c r="E1303" t="inlineStr">
        <is>
          <t>DIALOG</t>
        </is>
      </c>
      <c r="F1303">
        <f>IF(ISERROR(VLOOKUP(Transaktionen[[#This Row],[Transaktionen]],BTT[Verwendete Transaktion (Pflichtauswahl)],1,FALSE)),"nein","ja")</f>
        <v/>
      </c>
      <c r="G1303" t="inlineStr">
        <is>
          <t>aufgeführt in zugehörige Transaktion</t>
        </is>
      </c>
    </row>
    <row r="1304">
      <c r="A1304" t="inlineStr">
        <is>
          <t>EG43</t>
        </is>
      </c>
      <c r="B1304" t="inlineStr">
        <is>
          <t>Anzeigen Geräteinfosatz</t>
        </is>
      </c>
      <c r="C1304" t="inlineStr">
        <is>
          <t>IS-U</t>
        </is>
      </c>
      <c r="D1304" s="5" t="n">
        <v>21</v>
      </c>
      <c r="E1304" t="inlineStr">
        <is>
          <t>DIALOG</t>
        </is>
      </c>
      <c r="F1304">
        <f>IF(ISERROR(VLOOKUP(Transaktionen[[#This Row],[Transaktionen]],BTT[Verwendete Transaktion (Pflichtauswahl)],1,FALSE)),"nein","ja")</f>
        <v/>
      </c>
      <c r="G1304" t="inlineStr">
        <is>
          <t>aufgeführt in zugehörige Transaktion</t>
        </is>
      </c>
    </row>
    <row r="1305">
      <c r="A1305" t="inlineStr">
        <is>
          <t>EG50</t>
        </is>
      </c>
      <c r="B1305" t="inlineStr">
        <is>
          <t>Storno Einbau/Ausbau/Wechsel</t>
        </is>
      </c>
      <c r="C1305" t="inlineStr">
        <is>
          <t>IS-U</t>
        </is>
      </c>
      <c r="D1305" s="5" t="n">
        <v>3781</v>
      </c>
      <c r="E1305" t="inlineStr">
        <is>
          <t>DIALOG</t>
        </is>
      </c>
      <c r="F1305">
        <f>IF(ISERROR(VLOOKUP(Transaktionen[[#This Row],[Transaktionen]],BTT[Verwendete Transaktion (Pflichtauswahl)],1,FALSE)),"nein","ja")</f>
        <v/>
      </c>
    </row>
    <row r="1306">
      <c r="A1306" t="inlineStr">
        <is>
          <t>EG51</t>
        </is>
      </c>
      <c r="B1306" t="inlineStr">
        <is>
          <t>Storno Einbau</t>
        </is>
      </c>
      <c r="C1306" t="inlineStr">
        <is>
          <t>IS-U</t>
        </is>
      </c>
      <c r="D1306" s="5" t="n">
        <v>2623</v>
      </c>
      <c r="E1306" t="inlineStr">
        <is>
          <t>DIALOG</t>
        </is>
      </c>
      <c r="F1306">
        <f>IF(ISERROR(VLOOKUP(Transaktionen[[#This Row],[Transaktionen]],BTT[Verwendete Transaktion (Pflichtauswahl)],1,FALSE)),"nein","ja")</f>
        <v/>
      </c>
    </row>
    <row r="1307">
      <c r="A1307" t="inlineStr">
        <is>
          <t>EG52</t>
        </is>
      </c>
      <c r="B1307" t="inlineStr">
        <is>
          <t>Storno Wechsel technisch</t>
        </is>
      </c>
      <c r="C1307" t="inlineStr">
        <is>
          <t>IS-U</t>
        </is>
      </c>
      <c r="D1307" s="5" t="n">
        <v>140</v>
      </c>
      <c r="E1307" t="inlineStr">
        <is>
          <t>DIALOG</t>
        </is>
      </c>
      <c r="F1307">
        <f>IF(ISERROR(VLOOKUP(Transaktionen[[#This Row],[Transaktionen]],BTT[Verwendete Transaktion (Pflichtauswahl)],1,FALSE)),"nein","ja")</f>
        <v/>
      </c>
      <c r="G1307" t="inlineStr">
        <is>
          <t>aufgeführt in zugehörige Transaktion</t>
        </is>
      </c>
    </row>
    <row r="1308">
      <c r="A1308" t="inlineStr">
        <is>
          <t>EG53</t>
        </is>
      </c>
      <c r="B1308" t="inlineStr">
        <is>
          <t>Storno Ausbau technisch</t>
        </is>
      </c>
      <c r="C1308" t="inlineStr">
        <is>
          <t>IS-U</t>
        </is>
      </c>
      <c r="D1308" s="5" t="n">
        <v>9812</v>
      </c>
      <c r="E1308" t="inlineStr">
        <is>
          <t>DIALOG</t>
        </is>
      </c>
      <c r="F1308">
        <f>IF(ISERROR(VLOOKUP(Transaktionen[[#This Row],[Transaktionen]],BTT[Verwendete Transaktion (Pflichtauswahl)],1,FALSE)),"nein","ja")</f>
        <v/>
      </c>
    </row>
    <row r="1309">
      <c r="A1309" t="inlineStr">
        <is>
          <t>EG61</t>
        </is>
      </c>
      <c r="B1309" t="inlineStr">
        <is>
          <t>Anzeigen Logisches Zählwerk</t>
        </is>
      </c>
      <c r="C1309" t="inlineStr">
        <is>
          <t>IS-U</t>
        </is>
      </c>
      <c r="D1309" s="5" t="inlineStr"/>
      <c r="E1309" t="inlineStr"/>
      <c r="F1309">
        <f>IF(ISERROR(VLOOKUP(Transaktionen[[#This Row],[Transaktionen]],BTT[Verwendete Transaktion (Pflichtauswahl)],1,FALSE)),"nein","ja")</f>
        <v/>
      </c>
      <c r="G1309" t="inlineStr">
        <is>
          <t>aufgeführt in zugehörige Transaktion</t>
        </is>
      </c>
    </row>
    <row r="1310">
      <c r="A1310" t="inlineStr">
        <is>
          <t>EG70</t>
        </is>
      </c>
      <c r="B1310" t="inlineStr">
        <is>
          <t>Pflegen Tarifdaten</t>
        </is>
      </c>
      <c r="C1310" t="inlineStr">
        <is>
          <t>IS-U</t>
        </is>
      </c>
      <c r="D1310" s="5" t="n">
        <v>36</v>
      </c>
      <c r="E1310" t="inlineStr">
        <is>
          <t>DIALOG</t>
        </is>
      </c>
      <c r="F1310">
        <f>IF(ISERROR(VLOOKUP(Transaktionen[[#This Row],[Transaktionen]],BTT[Verwendete Transaktion (Pflichtauswahl)],1,FALSE)),"nein","ja")</f>
        <v/>
      </c>
      <c r="G1310" t="inlineStr">
        <is>
          <t>aufgeführt in zugehörige Transaktion</t>
        </is>
      </c>
    </row>
    <row r="1311">
      <c r="A1311" t="inlineStr">
        <is>
          <t>EG71</t>
        </is>
      </c>
      <c r="B1311" t="inlineStr">
        <is>
          <t>Anzeigen Tarifdaten</t>
        </is>
      </c>
      <c r="C1311" t="inlineStr">
        <is>
          <t>IS-U</t>
        </is>
      </c>
      <c r="D1311" s="5" t="n">
        <v>3</v>
      </c>
      <c r="E1311" t="inlineStr">
        <is>
          <t>DIALOG</t>
        </is>
      </c>
      <c r="F1311">
        <f>IF(ISERROR(VLOOKUP(Transaktionen[[#This Row],[Transaktionen]],BTT[Verwendete Transaktion (Pflichtauswahl)],1,FALSE)),"nein","ja")</f>
        <v/>
      </c>
      <c r="G1311" t="inlineStr">
        <is>
          <t>aufgeführt in zugehörige Transaktion</t>
        </is>
      </c>
    </row>
    <row r="1312">
      <c r="A1312" t="inlineStr">
        <is>
          <t>EG72</t>
        </is>
      </c>
      <c r="B1312" t="inlineStr">
        <is>
          <t>Pflegen Gerätezuordnung</t>
        </is>
      </c>
      <c r="C1312" t="inlineStr">
        <is>
          <t>IS-U</t>
        </is>
      </c>
      <c r="D1312" s="5" t="n">
        <v>390</v>
      </c>
      <c r="E1312" t="inlineStr">
        <is>
          <t>DIALOG</t>
        </is>
      </c>
      <c r="F1312">
        <f>IF(ISERROR(VLOOKUP(Transaktionen[[#This Row],[Transaktionen]],BTT[Verwendete Transaktion (Pflichtauswahl)],1,FALSE)),"nein","ja")</f>
        <v/>
      </c>
      <c r="G1312" t="inlineStr">
        <is>
          <t>aufgeführt in zugehörige Transaktion</t>
        </is>
      </c>
    </row>
    <row r="1313">
      <c r="A1313" t="inlineStr">
        <is>
          <t>EG73</t>
        </is>
      </c>
      <c r="B1313" t="inlineStr">
        <is>
          <t>Anzeigen Gerätezuordnung</t>
        </is>
      </c>
      <c r="C1313" t="inlineStr">
        <is>
          <t>IS-U</t>
        </is>
      </c>
      <c r="D1313" s="5" t="n">
        <v>88</v>
      </c>
      <c r="E1313" t="inlineStr">
        <is>
          <t>DIALOG</t>
        </is>
      </c>
      <c r="F1313">
        <f>IF(ISERROR(VLOOKUP(Transaktionen[[#This Row],[Transaktionen]],BTT[Verwendete Transaktion (Pflichtauswahl)],1,FALSE)),"nein","ja")</f>
        <v/>
      </c>
      <c r="G1313" t="inlineStr">
        <is>
          <t>aufgeführt in zugehörige Transaktion</t>
        </is>
      </c>
    </row>
    <row r="1314">
      <c r="A1314" t="inlineStr">
        <is>
          <t>EG75</t>
        </is>
      </c>
      <c r="B1314" t="inlineStr">
        <is>
          <t>Zählwerksbeziehungen anlegen</t>
        </is>
      </c>
      <c r="C1314" t="inlineStr">
        <is>
          <t>IS-U</t>
        </is>
      </c>
      <c r="D1314" s="5" t="n">
        <v>117</v>
      </c>
      <c r="E1314" t="inlineStr"/>
      <c r="F1314">
        <f>IF(ISERROR(VLOOKUP(Transaktionen[[#This Row],[Transaktionen]],BTT[Verwendete Transaktion (Pflichtauswahl)],1,FALSE)),"nein","ja")</f>
        <v/>
      </c>
    </row>
    <row r="1315">
      <c r="A1315" t="inlineStr">
        <is>
          <t>EG76</t>
        </is>
      </c>
      <c r="B1315" t="inlineStr">
        <is>
          <t>Zählwerksbeziehungen ändern</t>
        </is>
      </c>
      <c r="C1315" t="inlineStr">
        <is>
          <t>IS-U</t>
        </is>
      </c>
      <c r="D1315" s="5" t="n">
        <v>231</v>
      </c>
      <c r="E1315" t="inlineStr">
        <is>
          <t>DIALOG</t>
        </is>
      </c>
      <c r="F1315">
        <f>IF(ISERROR(VLOOKUP(Transaktionen[[#This Row],[Transaktionen]],BTT[Verwendete Transaktion (Pflichtauswahl)],1,FALSE)),"nein","ja")</f>
        <v/>
      </c>
    </row>
    <row r="1316">
      <c r="A1316" t="inlineStr">
        <is>
          <t>EG77</t>
        </is>
      </c>
      <c r="B1316" t="inlineStr">
        <is>
          <t>Zählwerksbeziehungen anzeigen</t>
        </is>
      </c>
      <c r="C1316" t="inlineStr">
        <is>
          <t>IS-U</t>
        </is>
      </c>
      <c r="D1316" s="5" t="n">
        <v>42</v>
      </c>
      <c r="E1316" t="inlineStr">
        <is>
          <t>DIALOG</t>
        </is>
      </c>
      <c r="F1316">
        <f>IF(ISERROR(VLOOKUP(Transaktionen[[#This Row],[Transaktionen]],BTT[Verwendete Transaktion (Pflichtauswahl)],1,FALSE)),"nein","ja")</f>
        <v/>
      </c>
    </row>
    <row r="1317">
      <c r="A1317" t="inlineStr">
        <is>
          <t>EG88</t>
        </is>
      </c>
      <c r="B1317" t="inlineStr">
        <is>
          <t>Turnuswechselliste anlegen</t>
        </is>
      </c>
      <c r="C1317" t="inlineStr">
        <is>
          <t>IS-U</t>
        </is>
      </c>
      <c r="D1317" s="5" t="n">
        <v>66</v>
      </c>
      <c r="E1317" t="inlineStr">
        <is>
          <t>DIALOG</t>
        </is>
      </c>
      <c r="F1317">
        <f>IF(ISERROR(VLOOKUP(Transaktionen[[#This Row],[Transaktionen]],BTT[Verwendete Transaktion (Pflichtauswahl)],1,FALSE)),"nein","ja")</f>
        <v/>
      </c>
    </row>
    <row r="1318">
      <c r="A1318" t="inlineStr">
        <is>
          <t>EG89</t>
        </is>
      </c>
      <c r="B1318" t="inlineStr">
        <is>
          <t>Turnuswechselliste Anzeigen</t>
        </is>
      </c>
      <c r="C1318" t="inlineStr">
        <is>
          <t>IS-U</t>
        </is>
      </c>
      <c r="D1318" s="5" t="n">
        <v>325657</v>
      </c>
      <c r="E1318" t="inlineStr">
        <is>
          <t>DIALOG</t>
        </is>
      </c>
      <c r="F1318">
        <f>IF(ISERROR(VLOOKUP(Transaktionen[[#This Row],[Transaktionen]],BTT[Verwendete Transaktion (Pflichtauswahl)],1,FALSE)),"nein","ja")</f>
        <v/>
      </c>
    </row>
    <row r="1319">
      <c r="A1319" t="inlineStr">
        <is>
          <t>EG90</t>
        </is>
      </c>
      <c r="B1319" t="inlineStr">
        <is>
          <t>Wechselaufträge/-meldungen anlegen</t>
        </is>
      </c>
      <c r="C1319" t="inlineStr">
        <is>
          <t>IS-U</t>
        </is>
      </c>
      <c r="D1319" s="5" t="n">
        <v>2264</v>
      </c>
      <c r="E1319" t="inlineStr">
        <is>
          <t>DIALOG</t>
        </is>
      </c>
      <c r="F1319">
        <f>IF(ISERROR(VLOOKUP(Transaktionen[[#This Row],[Transaktionen]],BTT[Verwendete Transaktion (Pflichtauswahl)],1,FALSE)),"nein","ja")</f>
        <v/>
      </c>
    </row>
    <row r="1320">
      <c r="A1320" t="inlineStr">
        <is>
          <t>EG97</t>
        </is>
      </c>
      <c r="B1320" t="inlineStr">
        <is>
          <t>Beglaubigung durchführen</t>
        </is>
      </c>
      <c r="C1320" t="inlineStr">
        <is>
          <t>IS-U</t>
        </is>
      </c>
      <c r="D1320" s="5" t="n">
        <v>14789</v>
      </c>
      <c r="E1320" t="inlineStr">
        <is>
          <t>DIALOG</t>
        </is>
      </c>
      <c r="F1320">
        <f>IF(ISERROR(VLOOKUP(Transaktionen[[#This Row],[Transaktionen]],BTT[Verwendete Transaktion (Pflichtauswahl)],1,FALSE)),"nein","ja")</f>
        <v/>
      </c>
    </row>
    <row r="1321">
      <c r="A1321" t="inlineStr">
        <is>
          <t>EI72</t>
        </is>
      </c>
      <c r="B1321" t="inlineStr">
        <is>
          <t>CO-PA Fortschreibung statistisch</t>
        </is>
      </c>
      <c r="C1321" t="inlineStr">
        <is>
          <t>IS-U</t>
        </is>
      </c>
      <c r="D1321" s="5" t="n">
        <v>207</v>
      </c>
      <c r="E1321" t="inlineStr">
        <is>
          <t>DIALOG</t>
        </is>
      </c>
      <c r="F1321">
        <f>IF(ISERROR(VLOOKUP(Transaktionen[[#This Row],[Transaktionen]],BTT[Verwendete Transaktion (Pflichtauswahl)],1,FALSE)),"nein","ja")</f>
        <v/>
      </c>
    </row>
    <row r="1322">
      <c r="A1322" t="inlineStr">
        <is>
          <t>EL01</t>
        </is>
      </c>
      <c r="B1322" t="inlineStr">
        <is>
          <t>Auftragserstellung ausführen</t>
        </is>
      </c>
      <c r="C1322" t="inlineStr">
        <is>
          <t>IS-U</t>
        </is>
      </c>
      <c r="D1322" s="5" t="n">
        <v>124947</v>
      </c>
      <c r="E1322" t="inlineStr">
        <is>
          <t>DIALOG</t>
        </is>
      </c>
      <c r="F1322">
        <f>IF(ISERROR(VLOOKUP(Transaktionen[[#This Row],[Transaktionen]],BTT[Verwendete Transaktion (Pflichtauswahl)],1,FALSE)),"nein","ja")</f>
        <v/>
      </c>
    </row>
    <row r="1323">
      <c r="A1323" t="inlineStr">
        <is>
          <t>EL06</t>
        </is>
      </c>
      <c r="B1323" t="inlineStr">
        <is>
          <t>Massenauftragserstellung ausführen</t>
        </is>
      </c>
      <c r="C1323" t="inlineStr">
        <is>
          <t>IS-U</t>
        </is>
      </c>
      <c r="D1323" s="5" t="n">
        <v>953</v>
      </c>
      <c r="E1323" t="inlineStr">
        <is>
          <t>DIALOG</t>
        </is>
      </c>
      <c r="F1323">
        <f>IF(ISERROR(VLOOKUP(Transaktionen[[#This Row],[Transaktionen]],BTT[Verwendete Transaktion (Pflichtauswahl)],1,FALSE)),"nein","ja")</f>
        <v/>
      </c>
    </row>
    <row r="1324">
      <c r="A1324" t="inlineStr">
        <is>
          <t>EL09</t>
        </is>
      </c>
      <c r="B1324" t="inlineStr">
        <is>
          <t>Auftragserstellung ausführen</t>
        </is>
      </c>
      <c r="C1324" t="inlineStr">
        <is>
          <t>IS-U</t>
        </is>
      </c>
      <c r="D1324" s="5" t="inlineStr"/>
      <c r="E1324" t="inlineStr"/>
      <c r="F1324">
        <f>IF(ISERROR(VLOOKUP(Transaktionen[[#This Row],[Transaktionen]],BTT[Verwendete Transaktion (Pflichtauswahl)],1,FALSE)),"nein","ja")</f>
        <v/>
      </c>
      <c r="G1324" t="inlineStr">
        <is>
          <t>Klären mit IT-A/K durcvhführen Ablesevorbereitung</t>
        </is>
      </c>
    </row>
    <row r="1325">
      <c r="A1325" t="inlineStr">
        <is>
          <t>EL20</t>
        </is>
      </c>
      <c r="B1325" t="inlineStr">
        <is>
          <t>Schnellerfassung</t>
        </is>
      </c>
      <c r="C1325" t="inlineStr">
        <is>
          <t>IS-U</t>
        </is>
      </c>
      <c r="D1325" s="5" t="inlineStr"/>
      <c r="E1325" t="inlineStr"/>
      <c r="F1325">
        <f>IF(ISERROR(VLOOKUP(Transaktionen[[#This Row],[Transaktionen]],BTT[Verwendete Transaktion (Pflichtauswahl)],1,FALSE)),"nein","ja")</f>
        <v/>
      </c>
      <c r="G1325" t="inlineStr">
        <is>
          <t>aufgeführt in zugehörige Transaktion</t>
        </is>
      </c>
    </row>
    <row r="1326">
      <c r="A1326" t="inlineStr">
        <is>
          <t>EL22</t>
        </is>
      </c>
      <c r="B1326" t="inlineStr">
        <is>
          <t>Schnellerfassung mit Korrektur</t>
        </is>
      </c>
      <c r="C1326" t="inlineStr">
        <is>
          <t>IS-U</t>
        </is>
      </c>
      <c r="D1326" s="5" t="inlineStr"/>
      <c r="E1326" t="inlineStr"/>
      <c r="F1326">
        <f>IF(ISERROR(VLOOKUP(Transaktionen[[#This Row],[Transaktionen]],BTT[Verwendete Transaktion (Pflichtauswahl)],1,FALSE)),"nein","ja")</f>
        <v/>
      </c>
      <c r="G1326" t="inlineStr">
        <is>
          <t>aufgeführt in zugehörige Transaktion</t>
        </is>
      </c>
    </row>
    <row r="1327">
      <c r="A1327" t="inlineStr">
        <is>
          <t>EL27</t>
        </is>
      </c>
      <c r="B1327" t="inlineStr">
        <is>
          <t>Korrektur unplausibler Ergebnisse</t>
        </is>
      </c>
      <c r="C1327" t="inlineStr">
        <is>
          <t>IS-U</t>
        </is>
      </c>
      <c r="D1327" s="5" t="n">
        <v>28786</v>
      </c>
      <c r="E1327" t="inlineStr">
        <is>
          <t>DIALOG</t>
        </is>
      </c>
      <c r="F1327">
        <f>IF(ISERROR(VLOOKUP(Transaktionen[[#This Row],[Transaktionen]],BTT[Verwendete Transaktion (Pflichtauswahl)],1,FALSE)),"nein","ja")</f>
        <v/>
      </c>
    </row>
    <row r="1328">
      <c r="A1328" t="inlineStr">
        <is>
          <t>EL28</t>
        </is>
      </c>
      <c r="B1328" t="inlineStr">
        <is>
          <t>Einzelerfassung</t>
        </is>
      </c>
      <c r="C1328" t="inlineStr">
        <is>
          <t>IS-U</t>
        </is>
      </c>
      <c r="D1328" s="5" t="n">
        <v>864946</v>
      </c>
      <c r="E1328" t="inlineStr">
        <is>
          <t>DIALOG</t>
        </is>
      </c>
      <c r="F1328">
        <f>IF(ISERROR(VLOOKUP(Transaktionen[[#This Row],[Transaktionen]],BTT[Verwendete Transaktion (Pflichtauswahl)],1,FALSE)),"nein","ja")</f>
        <v/>
      </c>
    </row>
    <row r="1329">
      <c r="A1329" t="inlineStr">
        <is>
          <t>EL29</t>
        </is>
      </c>
      <c r="B1329" t="inlineStr">
        <is>
          <t>Korrektur plausibler Ergebnisse</t>
        </is>
      </c>
      <c r="C1329" t="inlineStr">
        <is>
          <t>IS-U</t>
        </is>
      </c>
      <c r="D1329" s="5" t="n">
        <v>4970</v>
      </c>
      <c r="E1329" t="inlineStr">
        <is>
          <t>DIALOG</t>
        </is>
      </c>
      <c r="F1329">
        <f>IF(ISERROR(VLOOKUP(Transaktionen[[#This Row],[Transaktionen]],BTT[Verwendete Transaktion (Pflichtauswahl)],1,FALSE)),"nein","ja")</f>
        <v/>
      </c>
    </row>
    <row r="1330">
      <c r="A1330" t="inlineStr">
        <is>
          <t>EL30</t>
        </is>
      </c>
      <c r="B1330" t="inlineStr">
        <is>
          <t>Ableseergebnisse schätzen</t>
        </is>
      </c>
      <c r="C1330" t="inlineStr">
        <is>
          <t>IS-U</t>
        </is>
      </c>
      <c r="D1330" s="5" t="n">
        <v>11907</v>
      </c>
      <c r="E1330" t="inlineStr">
        <is>
          <t>DIALOG</t>
        </is>
      </c>
      <c r="F1330">
        <f>IF(ISERROR(VLOOKUP(Transaktionen[[#This Row],[Transaktionen]],BTT[Verwendete Transaktion (Pflichtauswahl)],1,FALSE)),"nein","ja")</f>
        <v/>
      </c>
    </row>
    <row r="1331">
      <c r="A1331" t="inlineStr">
        <is>
          <t>EL31</t>
        </is>
      </c>
      <c r="B1331" t="inlineStr">
        <is>
          <t>Manuel. Überwachung</t>
        </is>
      </c>
      <c r="C1331" t="inlineStr">
        <is>
          <t>IS-U</t>
        </is>
      </c>
      <c r="D1331" s="5" t="n">
        <v>18325</v>
      </c>
      <c r="E1331" t="inlineStr">
        <is>
          <t>DIALOG</t>
        </is>
      </c>
      <c r="F1331">
        <f>IF(ISERROR(VLOOKUP(Transaktionen[[#This Row],[Transaktionen]],BTT[Verwendete Transaktion (Pflichtauswahl)],1,FALSE)),"nein","ja")</f>
        <v/>
      </c>
    </row>
    <row r="1332">
      <c r="A1332" t="inlineStr">
        <is>
          <t>EL32</t>
        </is>
      </c>
      <c r="B1332" t="inlineStr">
        <is>
          <t>Autom. Überwachung</t>
        </is>
      </c>
      <c r="C1332" t="inlineStr">
        <is>
          <t>IS-U</t>
        </is>
      </c>
      <c r="D1332" s="5" t="inlineStr"/>
      <c r="E1332" t="inlineStr"/>
      <c r="F1332">
        <f>IF(ISERROR(VLOOKUP(Transaktionen[[#This Row],[Transaktionen]],BTT[Verwendete Transaktion (Pflichtauswahl)],1,FALSE)),"nein","ja")</f>
        <v/>
      </c>
      <c r="G1332" t="inlineStr">
        <is>
          <t xml:space="preserve">Klären mit IT-A/K </t>
        </is>
      </c>
    </row>
    <row r="1333">
      <c r="A1333" t="inlineStr">
        <is>
          <t>EL35</t>
        </is>
      </c>
      <c r="B1333" t="inlineStr">
        <is>
          <t>Ableseauftrag ausgeben</t>
        </is>
      </c>
      <c r="C1333" t="inlineStr">
        <is>
          <t>IS-U</t>
        </is>
      </c>
      <c r="D1333" s="5" t="n">
        <v>21991</v>
      </c>
      <c r="E1333" t="inlineStr">
        <is>
          <t>DIALOG</t>
        </is>
      </c>
      <c r="F1333">
        <f>IF(ISERROR(VLOOKUP(Transaktionen[[#This Row],[Transaktionen]],BTT[Verwendete Transaktion (Pflichtauswahl)],1,FALSE)),"nein","ja")</f>
        <v/>
      </c>
    </row>
    <row r="1334">
      <c r="A1334" t="inlineStr">
        <is>
          <t>EL37</t>
        </is>
      </c>
      <c r="B1334" t="inlineStr">
        <is>
          <t>Ableseauftragerstellung stornieren</t>
        </is>
      </c>
      <c r="C1334" t="inlineStr">
        <is>
          <t>IS-U</t>
        </is>
      </c>
      <c r="D1334" s="5" t="n">
        <v>27536</v>
      </c>
      <c r="E1334" t="inlineStr">
        <is>
          <t>DIALOG</t>
        </is>
      </c>
      <c r="F1334">
        <f>IF(ISERROR(VLOOKUP(Transaktionen[[#This Row],[Transaktionen]],BTT[Verwendete Transaktion (Pflichtauswahl)],1,FALSE)),"nein","ja")</f>
        <v/>
      </c>
    </row>
    <row r="1335">
      <c r="A1335" t="inlineStr">
        <is>
          <t>EL42</t>
        </is>
      </c>
      <c r="B1335" t="inlineStr">
        <is>
          <t>Ableseeinheiten anzeigen</t>
        </is>
      </c>
      <c r="C1335" t="inlineStr">
        <is>
          <t>IS-U</t>
        </is>
      </c>
      <c r="D1335" s="5" t="n">
        <v>42</v>
      </c>
      <c r="E1335" t="inlineStr">
        <is>
          <t>DIALOG</t>
        </is>
      </c>
      <c r="F1335">
        <f>IF(ISERROR(VLOOKUP(Transaktionen[[#This Row],[Transaktionen]],BTT[Verwendete Transaktion (Pflichtauswahl)],1,FALSE)),"nein","ja")</f>
        <v/>
      </c>
      <c r="G1335" t="inlineStr">
        <is>
          <t>aufgeführt in zugehörige Transaktion</t>
        </is>
      </c>
    </row>
    <row r="1336">
      <c r="A1336" t="inlineStr">
        <is>
          <t>EL43</t>
        </is>
      </c>
      <c r="B1336" t="inlineStr">
        <is>
          <t>Übersicht Geräte</t>
        </is>
      </c>
      <c r="C1336" t="inlineStr">
        <is>
          <t>IS-U</t>
        </is>
      </c>
      <c r="D1336" s="5" t="n">
        <v>8</v>
      </c>
      <c r="E1336" t="inlineStr">
        <is>
          <t>DIALOG</t>
        </is>
      </c>
      <c r="F1336">
        <f>IF(ISERROR(VLOOKUP(Transaktionen[[#This Row],[Transaktionen]],BTT[Verwendete Transaktion (Pflichtauswahl)],1,FALSE)),"nein","ja")</f>
        <v/>
      </c>
      <c r="G1336" t="inlineStr">
        <is>
          <t>aufgeführt in zugehörige Transaktion</t>
        </is>
      </c>
    </row>
    <row r="1337">
      <c r="A1337" t="inlineStr">
        <is>
          <t>EL60</t>
        </is>
      </c>
      <c r="B1337" t="inlineStr">
        <is>
          <t>Aktivierung EB für Einzelanlage</t>
        </is>
      </c>
      <c r="C1337" t="inlineStr">
        <is>
          <t>IS-U</t>
        </is>
      </c>
      <c r="D1337" s="5" t="n">
        <v>3</v>
      </c>
      <c r="E1337" t="inlineStr">
        <is>
          <t>DIALOG</t>
        </is>
      </c>
      <c r="F1337">
        <f>IF(ISERROR(VLOOKUP(Transaktionen[[#This Row],[Transaktionen]],BTT[Verwendete Transaktion (Pflichtauswahl)],1,FALSE)),"nein","ja")</f>
        <v/>
      </c>
      <c r="G1337" t="inlineStr">
        <is>
          <t xml:space="preserve">Klären mit IT-A/K </t>
        </is>
      </c>
    </row>
    <row r="1338">
      <c r="A1338" t="inlineStr">
        <is>
          <t>ELEU</t>
        </is>
      </c>
      <c r="B1338" t="inlineStr">
        <is>
          <t>Anzeigen IDoc</t>
        </is>
      </c>
      <c r="C1338" t="inlineStr">
        <is>
          <t>IS-U</t>
        </is>
      </c>
      <c r="D1338" s="5" t="n">
        <v>30</v>
      </c>
      <c r="E1338" t="inlineStr">
        <is>
          <t>DIALOG</t>
        </is>
      </c>
      <c r="F1338">
        <f>IF(ISERROR(VLOOKUP(Transaktionen[[#This Row],[Transaktionen]],BTT[Verwendete Transaktion (Pflichtauswahl)],1,FALSE)),"nein","ja")</f>
        <v/>
      </c>
      <c r="G1338" t="inlineStr">
        <is>
          <t xml:space="preserve">Klären mit IT-A/K </t>
        </is>
      </c>
    </row>
    <row r="1339">
      <c r="A1339" t="inlineStr">
        <is>
          <t>ELMU</t>
        </is>
      </c>
      <c r="B1339" t="inlineStr">
        <is>
          <t>Upload ausführen</t>
        </is>
      </c>
      <c r="C1339" t="inlineStr">
        <is>
          <t>IS-U</t>
        </is>
      </c>
      <c r="D1339" s="5" t="n">
        <v>15</v>
      </c>
      <c r="E1339" t="inlineStr">
        <is>
          <t>DIALOG</t>
        </is>
      </c>
      <c r="F1339">
        <f>IF(ISERROR(VLOOKUP(Transaktionen[[#This Row],[Transaktionen]],BTT[Verwendete Transaktion (Pflichtauswahl)],1,FALSE)),"nein","ja")</f>
        <v/>
      </c>
      <c r="G1339" t="inlineStr">
        <is>
          <t xml:space="preserve">Klären mit IT-A/K </t>
        </is>
      </c>
    </row>
    <row r="1340">
      <c r="A1340" t="inlineStr">
        <is>
          <t>EM10</t>
        </is>
      </c>
      <c r="B1340" t="inlineStr">
        <is>
          <t>Warenbewegung mittels Serialnummern</t>
        </is>
      </c>
      <c r="C1340" t="inlineStr">
        <is>
          <t>IS-U</t>
        </is>
      </c>
      <c r="D1340" s="5" t="n">
        <v>30277</v>
      </c>
      <c r="E1340" t="inlineStr">
        <is>
          <t>DIALOG</t>
        </is>
      </c>
      <c r="F1340">
        <f>IF(ISERROR(VLOOKUP(Transaktionen[[#This Row],[Transaktionen]],BTT[Verwendete Transaktion (Pflichtauswahl)],1,FALSE)),"nein","ja")</f>
        <v/>
      </c>
    </row>
    <row r="1341">
      <c r="A1341" t="inlineStr">
        <is>
          <t>EMMACCAT1M</t>
        </is>
      </c>
      <c r="B1341" t="inlineStr">
        <is>
          <t>Fallkategorie anlegen von Nachricht</t>
        </is>
      </c>
      <c r="C1341" t="inlineStr">
        <is>
          <t>FI-CA</t>
        </is>
      </c>
      <c r="D1341" s="5" t="inlineStr"/>
      <c r="E1341" t="inlineStr"/>
      <c r="F1341">
        <f>IF(ISERROR(VLOOKUP(Transaktionen[[#This Row],[Transaktionen]],BTT[Verwendete Transaktion (Pflichtauswahl)],1,FALSE)),"nein","ja")</f>
        <v/>
      </c>
      <c r="G1341" t="inlineStr">
        <is>
          <t>bisher wurden keine Fallkategorien für IS-U und FI-CA von Anwendern oder Anwendungsbertreuern angelegt</t>
        </is>
      </c>
    </row>
    <row r="1342">
      <c r="A1342" t="inlineStr">
        <is>
          <t>ENVD</t>
        </is>
      </c>
      <c r="B1342" t="inlineStr">
        <is>
          <t>CIC: Datenumfeldpflege</t>
        </is>
      </c>
      <c r="C1342" t="inlineStr">
        <is>
          <t>IS-U</t>
        </is>
      </c>
      <c r="D1342" s="5" t="n">
        <v>76</v>
      </c>
      <c r="E1342" t="inlineStr">
        <is>
          <t>DIALOG</t>
        </is>
      </c>
      <c r="F1342">
        <f>IF(ISERROR(VLOOKUP(Transaktionen[[#This Row],[Transaktionen]],BTT[Verwendete Transaktion (Pflichtauswahl)],1,FALSE)),"nein","ja")</f>
        <v/>
      </c>
      <c r="G1342" t="inlineStr">
        <is>
          <t xml:space="preserve">Klären mit IT-A/K </t>
        </is>
      </c>
    </row>
    <row r="1343">
      <c r="A1343" t="inlineStr">
        <is>
          <t>ES21</t>
        </is>
      </c>
      <c r="B1343" t="inlineStr">
        <is>
          <t>Vertrag ändern</t>
        </is>
      </c>
      <c r="C1343" t="inlineStr">
        <is>
          <t>IS-U</t>
        </is>
      </c>
      <c r="D1343" s="5" t="n">
        <v>115</v>
      </c>
      <c r="E1343" t="inlineStr">
        <is>
          <t>DIALOG</t>
        </is>
      </c>
      <c r="F1343">
        <f>IF(ISERROR(VLOOKUP(Transaktionen[[#This Row],[Transaktionen]],BTT[Verwendete Transaktion (Pflichtauswahl)],1,FALSE)),"nein","ja")</f>
        <v/>
      </c>
      <c r="G1343" t="inlineStr">
        <is>
          <t>aufgeführt in zugehörige Transaktion</t>
        </is>
      </c>
    </row>
    <row r="1344">
      <c r="A1344" t="inlineStr">
        <is>
          <t>ES22</t>
        </is>
      </c>
      <c r="B1344" t="inlineStr">
        <is>
          <t>Vertrag anzeigen</t>
        </is>
      </c>
      <c r="C1344" t="inlineStr">
        <is>
          <t>IS-U</t>
        </is>
      </c>
      <c r="D1344" s="5" t="n">
        <v>606</v>
      </c>
      <c r="E1344" t="inlineStr">
        <is>
          <t>DIALOG</t>
        </is>
      </c>
      <c r="F1344">
        <f>IF(ISERROR(VLOOKUP(Transaktionen[[#This Row],[Transaktionen]],BTT[Verwendete Transaktion (Pflichtauswahl)],1,FALSE)),"nein","ja")</f>
        <v/>
      </c>
      <c r="G1344" t="inlineStr">
        <is>
          <t>aufgeführt in zugehörige Transaktion</t>
        </is>
      </c>
    </row>
    <row r="1345">
      <c r="A1345" t="inlineStr">
        <is>
          <t>ES27</t>
        </is>
      </c>
      <c r="B1345" t="inlineStr">
        <is>
          <t>Vertragsübergreifende Pflege</t>
        </is>
      </c>
      <c r="C1345" t="inlineStr">
        <is>
          <t>IS-U</t>
        </is>
      </c>
      <c r="D1345" s="5" t="n">
        <v>120</v>
      </c>
      <c r="E1345" t="inlineStr">
        <is>
          <t>DIALOG</t>
        </is>
      </c>
      <c r="F1345">
        <f>IF(ISERROR(VLOOKUP(Transaktionen[[#This Row],[Transaktionen]],BTT[Verwendete Transaktion (Pflichtauswahl)],1,FALSE)),"nein","ja")</f>
        <v/>
      </c>
    </row>
    <row r="1346">
      <c r="A1346" t="inlineStr">
        <is>
          <t>ES28</t>
        </is>
      </c>
      <c r="B1346" t="inlineStr">
        <is>
          <t>Vertragsübergreifende Anzeige</t>
        </is>
      </c>
      <c r="C1346" t="inlineStr">
        <is>
          <t>IS-U</t>
        </is>
      </c>
      <c r="D1346" s="5" t="n">
        <v>3</v>
      </c>
      <c r="E1346" t="inlineStr">
        <is>
          <t>DIALOG</t>
        </is>
      </c>
      <c r="F1346">
        <f>IF(ISERROR(VLOOKUP(Transaktionen[[#This Row],[Transaktionen]],BTT[Verwendete Transaktion (Pflichtauswahl)],1,FALSE)),"nein","ja")</f>
        <v/>
      </c>
      <c r="G1346" t="inlineStr">
        <is>
          <t>aufgeführt in zugehörige Transaktion</t>
        </is>
      </c>
    </row>
    <row r="1347">
      <c r="A1347" t="inlineStr">
        <is>
          <t>ES30</t>
        </is>
      </c>
      <c r="B1347" t="inlineStr">
        <is>
          <t>Anlage anlegen</t>
        </is>
      </c>
      <c r="C1347" t="inlineStr">
        <is>
          <t>IS-U</t>
        </is>
      </c>
      <c r="D1347" s="5" t="n">
        <v>1128</v>
      </c>
      <c r="E1347" t="inlineStr">
        <is>
          <t>DIALOG</t>
        </is>
      </c>
      <c r="F1347">
        <f>IF(ISERROR(VLOOKUP(Transaktionen[[#This Row],[Transaktionen]],BTT[Verwendete Transaktion (Pflichtauswahl)],1,FALSE)),"nein","ja")</f>
        <v/>
      </c>
    </row>
    <row r="1348">
      <c r="A1348" t="inlineStr">
        <is>
          <t>ES31</t>
        </is>
      </c>
      <c r="B1348" t="inlineStr">
        <is>
          <t>Anlage ändern</t>
        </is>
      </c>
      <c r="C1348" t="inlineStr">
        <is>
          <t>IS-U</t>
        </is>
      </c>
      <c r="D1348" s="5" t="n">
        <v>2716</v>
      </c>
      <c r="E1348" t="inlineStr">
        <is>
          <t>DIALOG</t>
        </is>
      </c>
      <c r="F1348">
        <f>IF(ISERROR(VLOOKUP(Transaktionen[[#This Row],[Transaktionen]],BTT[Verwendete Transaktion (Pflichtauswahl)],1,FALSE)),"nein","ja")</f>
        <v/>
      </c>
    </row>
    <row r="1349">
      <c r="A1349" t="inlineStr">
        <is>
          <t>ES32</t>
        </is>
      </c>
      <c r="B1349" t="inlineStr">
        <is>
          <t>Anlage anzeigen</t>
        </is>
      </c>
      <c r="C1349" t="inlineStr">
        <is>
          <t>IS-U</t>
        </is>
      </c>
      <c r="D1349" s="5" t="n">
        <v>5107</v>
      </c>
      <c r="E1349" t="inlineStr">
        <is>
          <t>DIALOG</t>
        </is>
      </c>
      <c r="F1349">
        <f>IF(ISERROR(VLOOKUP(Transaktionen[[#This Row],[Transaktionen]],BTT[Verwendete Transaktion (Pflichtauswahl)],1,FALSE)),"nein","ja")</f>
        <v/>
      </c>
      <c r="G1349" t="inlineStr">
        <is>
          <t>aufgeführt in zugehörige Transaktion</t>
        </is>
      </c>
    </row>
    <row r="1350">
      <c r="A1350" t="inlineStr">
        <is>
          <t>ES55</t>
        </is>
      </c>
      <c r="B1350" t="inlineStr">
        <is>
          <t>Anschlussobjekt anlegen</t>
        </is>
      </c>
      <c r="C1350" t="inlineStr">
        <is>
          <t>IS-U</t>
        </is>
      </c>
      <c r="D1350" s="5" t="n">
        <v>34493</v>
      </c>
      <c r="E1350" t="inlineStr">
        <is>
          <t>DIALOG</t>
        </is>
      </c>
      <c r="F1350">
        <f>IF(ISERROR(VLOOKUP(Transaktionen[[#This Row],[Transaktionen]],BTT[Verwendete Transaktion (Pflichtauswahl)],1,FALSE)),"nein","ja")</f>
        <v/>
      </c>
    </row>
    <row r="1351">
      <c r="A1351" t="inlineStr">
        <is>
          <t>ES56</t>
        </is>
      </c>
      <c r="B1351" t="inlineStr">
        <is>
          <t>Anschlussobjekt ändern</t>
        </is>
      </c>
      <c r="C1351" t="inlineStr">
        <is>
          <t>IS-U</t>
        </is>
      </c>
      <c r="D1351" s="5" t="n">
        <v>7010</v>
      </c>
      <c r="E1351" t="inlineStr">
        <is>
          <t>DIALOG</t>
        </is>
      </c>
      <c r="F1351">
        <f>IF(ISERROR(VLOOKUP(Transaktionen[[#This Row],[Transaktionen]],BTT[Verwendete Transaktion (Pflichtauswahl)],1,FALSE)),"nein","ja")</f>
        <v/>
      </c>
    </row>
    <row r="1352">
      <c r="A1352" t="inlineStr">
        <is>
          <t>ES57</t>
        </is>
      </c>
      <c r="B1352" t="inlineStr">
        <is>
          <t>Anschlussobjekt anzeigen</t>
        </is>
      </c>
      <c r="C1352" t="inlineStr">
        <is>
          <t>IS-U</t>
        </is>
      </c>
      <c r="D1352" s="5" t="n">
        <v>8195</v>
      </c>
      <c r="E1352" t="inlineStr">
        <is>
          <t>DIALOG</t>
        </is>
      </c>
      <c r="F1352">
        <f>IF(ISERROR(VLOOKUP(Transaktionen[[#This Row],[Transaktionen]],BTT[Verwendete Transaktion (Pflichtauswahl)],1,FALSE)),"nein","ja")</f>
        <v/>
      </c>
    </row>
    <row r="1353">
      <c r="A1353" t="inlineStr">
        <is>
          <t>ES60</t>
        </is>
      </c>
      <c r="B1353" t="inlineStr">
        <is>
          <t>Verbrauchsstelle anlegen</t>
        </is>
      </c>
      <c r="C1353" t="inlineStr">
        <is>
          <t>IS-U</t>
        </is>
      </c>
      <c r="D1353" s="5" t="n">
        <v>1601</v>
      </c>
      <c r="E1353" t="inlineStr">
        <is>
          <t>DIALOG</t>
        </is>
      </c>
      <c r="F1353">
        <f>IF(ISERROR(VLOOKUP(Transaktionen[[#This Row],[Transaktionen]],BTT[Verwendete Transaktion (Pflichtauswahl)],1,FALSE)),"nein","ja")</f>
        <v/>
      </c>
    </row>
    <row r="1354">
      <c r="A1354" t="inlineStr">
        <is>
          <t>ES61</t>
        </is>
      </c>
      <c r="B1354" t="inlineStr">
        <is>
          <t>Verbrauchsstelle ändern</t>
        </is>
      </c>
      <c r="C1354" t="inlineStr">
        <is>
          <t>IS-U</t>
        </is>
      </c>
      <c r="D1354" s="5" t="n">
        <v>26295</v>
      </c>
      <c r="E1354" t="inlineStr">
        <is>
          <t>DIALOG</t>
        </is>
      </c>
      <c r="F1354">
        <f>IF(ISERROR(VLOOKUP(Transaktionen[[#This Row],[Transaktionen]],BTT[Verwendete Transaktion (Pflichtauswahl)],1,FALSE)),"nein","ja")</f>
        <v/>
      </c>
      <c r="G1354" t="inlineStr">
        <is>
          <t>aufgeführt in zugehörige Transaktion</t>
        </is>
      </c>
    </row>
    <row r="1355">
      <c r="A1355" t="inlineStr">
        <is>
          <t>ES62</t>
        </is>
      </c>
      <c r="B1355" t="inlineStr">
        <is>
          <t>Verbrauchsstelle anzeigen</t>
        </is>
      </c>
      <c r="C1355" t="inlineStr">
        <is>
          <t>IS-U</t>
        </is>
      </c>
      <c r="D1355" s="5" t="n">
        <v>855354</v>
      </c>
      <c r="E1355" t="inlineStr">
        <is>
          <t>DIALOG</t>
        </is>
      </c>
      <c r="F1355">
        <f>IF(ISERROR(VLOOKUP(Transaktionen[[#This Row],[Transaktionen]],BTT[Verwendete Transaktion (Pflichtauswahl)],1,FALSE)),"nein","ja")</f>
        <v/>
      </c>
      <c r="G1355" t="inlineStr">
        <is>
          <t>aufgeführt in zugehörige Transaktion</t>
        </is>
      </c>
    </row>
    <row r="1356">
      <c r="A1356" t="inlineStr">
        <is>
          <t>ES64</t>
        </is>
      </c>
      <c r="B1356" t="inlineStr">
        <is>
          <t>Ändern Anschlussobjekt VBS/GPL</t>
        </is>
      </c>
      <c r="C1356" t="inlineStr">
        <is>
          <t>IS-U</t>
        </is>
      </c>
      <c r="D1356" s="5" t="n">
        <v>2557</v>
      </c>
      <c r="E1356" t="inlineStr">
        <is>
          <t>DIALOG</t>
        </is>
      </c>
      <c r="F1356">
        <f>IF(ISERROR(VLOOKUP(Transaktionen[[#This Row],[Transaktionen]],BTT[Verwendete Transaktion (Pflichtauswahl)],1,FALSE)),"nein","ja")</f>
        <v/>
      </c>
    </row>
    <row r="1357">
      <c r="A1357" t="inlineStr">
        <is>
          <t>ES65</t>
        </is>
      </c>
      <c r="B1357" t="inlineStr">
        <is>
          <t>Geräteplatz anlegen</t>
        </is>
      </c>
      <c r="C1357" t="inlineStr">
        <is>
          <t>IS-U</t>
        </is>
      </c>
      <c r="D1357" s="5" t="n">
        <v>198</v>
      </c>
      <c r="E1357" t="inlineStr">
        <is>
          <t>DIALOG</t>
        </is>
      </c>
      <c r="F1357">
        <f>IF(ISERROR(VLOOKUP(Transaktionen[[#This Row],[Transaktionen]],BTT[Verwendete Transaktion (Pflichtauswahl)],1,FALSE)),"nein","ja")</f>
        <v/>
      </c>
      <c r="G1357" t="inlineStr">
        <is>
          <t>aufgeführt in zugehörige Transaktion</t>
        </is>
      </c>
    </row>
    <row r="1358">
      <c r="A1358" t="inlineStr">
        <is>
          <t>ES66</t>
        </is>
      </c>
      <c r="B1358" t="inlineStr">
        <is>
          <t>Geräteplatz ändern</t>
        </is>
      </c>
      <c r="C1358" t="inlineStr">
        <is>
          <t>IS-U</t>
        </is>
      </c>
      <c r="D1358" s="5" t="n">
        <v>284</v>
      </c>
      <c r="E1358" t="inlineStr">
        <is>
          <t>DIALOG</t>
        </is>
      </c>
      <c r="F1358">
        <f>IF(ISERROR(VLOOKUP(Transaktionen[[#This Row],[Transaktionen]],BTT[Verwendete Transaktion (Pflichtauswahl)],1,FALSE)),"nein","ja")</f>
        <v/>
      </c>
      <c r="G1358" t="inlineStr">
        <is>
          <t>aufgeführt in zugehörige Transaktion</t>
        </is>
      </c>
    </row>
    <row r="1359">
      <c r="A1359" t="inlineStr">
        <is>
          <t>ES67</t>
        </is>
      </c>
      <c r="B1359" t="inlineStr">
        <is>
          <t>Geräteplatz anzeigen</t>
        </is>
      </c>
      <c r="C1359" t="inlineStr">
        <is>
          <t>IS-U</t>
        </is>
      </c>
      <c r="D1359" s="5" t="n">
        <v>98</v>
      </c>
      <c r="E1359" t="inlineStr">
        <is>
          <t>DIALOG</t>
        </is>
      </c>
      <c r="F1359">
        <f>IF(ISERROR(VLOOKUP(Transaktionen[[#This Row],[Transaktionen]],BTT[Verwendete Transaktion (Pflichtauswahl)],1,FALSE)),"nein","ja")</f>
        <v/>
      </c>
      <c r="G1359" t="inlineStr">
        <is>
          <t>aufgeführt in zugehörige Transaktion</t>
        </is>
      </c>
    </row>
    <row r="1360">
      <c r="A1360" t="inlineStr">
        <is>
          <t>ESIMD</t>
        </is>
      </c>
      <c r="B1360" t="inlineStr">
        <is>
          <t>IS-U Archivierung: Reorg.Sim. Belege</t>
        </is>
      </c>
      <c r="C1360" t="inlineStr">
        <is>
          <t>IS-U</t>
        </is>
      </c>
      <c r="D1360" s="5" t="n">
        <v>18</v>
      </c>
      <c r="E1360" t="inlineStr">
        <is>
          <t>DIALOG</t>
        </is>
      </c>
      <c r="F1360">
        <f>IF(ISERROR(VLOOKUP(Transaktionen[[#This Row],[Transaktionen]],BTT[Verwendete Transaktion (Pflichtauswahl)],1,FALSE)),"nein","ja")</f>
        <v/>
      </c>
      <c r="G1360" t="inlineStr">
        <is>
          <t>wird zur Zeit nicht verwendet</t>
        </is>
      </c>
    </row>
    <row r="1361">
      <c r="A1361" t="inlineStr">
        <is>
          <t>EWCT</t>
        </is>
      </c>
      <c r="B1361" t="inlineStr">
        <is>
          <t>Währungstestumrechner</t>
        </is>
      </c>
      <c r="C1361" t="inlineStr">
        <is>
          <t>CA</t>
        </is>
      </c>
      <c r="D1361" s="5" t="n">
        <v>76</v>
      </c>
      <c r="E1361" t="inlineStr">
        <is>
          <t>DIALOG</t>
        </is>
      </c>
      <c r="F1361">
        <f>IF(ISERROR(VLOOKUP(Transaktionen[[#This Row],[Transaktionen]],BTT[Verwendete Transaktion (Pflichtauswahl)],1,FALSE)),"nein","ja")</f>
        <v/>
      </c>
    </row>
    <row r="1362">
      <c r="A1362" t="inlineStr">
        <is>
          <t>EWZ5</t>
        </is>
      </c>
      <c r="B1362" t="inlineStr">
        <is>
          <t>Benutzer sperren</t>
        </is>
      </c>
      <c r="C1362" t="inlineStr">
        <is>
          <t>CA</t>
        </is>
      </c>
      <c r="D1362" s="5" t="n">
        <v>18516</v>
      </c>
      <c r="E1362" t="inlineStr">
        <is>
          <t>DIALOG</t>
        </is>
      </c>
      <c r="F1362">
        <f>IF(ISERROR(VLOOKUP(Transaktionen[[#This Row],[Transaktionen]],BTT[Verwendete Transaktion (Pflichtauswahl)],1,FALSE)),"nein","ja")</f>
        <v/>
      </c>
    </row>
    <row r="1363">
      <c r="A1363" t="inlineStr">
        <is>
          <t>F.01</t>
        </is>
      </c>
      <c r="B1363" t="inlineStr">
        <is>
          <t>ABAP/4 Report: Bilanz</t>
        </is>
      </c>
      <c r="C1363" t="inlineStr">
        <is>
          <t>FI</t>
        </is>
      </c>
      <c r="D1363" s="5" t="n">
        <v>80623</v>
      </c>
      <c r="E1363" t="inlineStr">
        <is>
          <t>DIALOG</t>
        </is>
      </c>
      <c r="F1363">
        <f>IF(ISERROR(VLOOKUP(Transaktionen[[#This Row],[Transaktionen]],BTT[Verwendete Transaktion (Pflichtauswahl)],1,FALSE)),"nein","ja")</f>
        <v/>
      </c>
    </row>
    <row r="1364">
      <c r="A1364" t="inlineStr">
        <is>
          <t>F.03</t>
        </is>
      </c>
      <c r="B1364" t="inlineStr">
        <is>
          <t>Abstimmung</t>
        </is>
      </c>
      <c r="C1364" t="inlineStr">
        <is>
          <t>FI</t>
        </is>
      </c>
      <c r="D1364" s="5" t="inlineStr"/>
      <c r="E1364" t="inlineStr"/>
      <c r="F1364">
        <f>IF(ISERROR(VLOOKUP(Transaktionen[[#This Row],[Transaktionen]],BTT[Verwendete Transaktion (Pflichtauswahl)],1,FALSE)),"nein","ja")</f>
        <v/>
      </c>
      <c r="G1364" t="inlineStr">
        <is>
          <t>in neuester Auswertung von Steffen nicht mehr vorhanden</t>
        </is>
      </c>
    </row>
    <row r="1365">
      <c r="A1365" t="inlineStr">
        <is>
          <t>F.07</t>
        </is>
      </c>
      <c r="B1365" t="inlineStr">
        <is>
          <t>Hauptbuch: Saldovortrag</t>
        </is>
      </c>
      <c r="C1365" t="inlineStr">
        <is>
          <t>FI</t>
        </is>
      </c>
      <c r="D1365" s="5" t="inlineStr"/>
      <c r="E1365" t="inlineStr"/>
      <c r="F1365">
        <f>IF(ISERROR(VLOOKUP(Transaktionen[[#This Row],[Transaktionen]],BTT[Verwendete Transaktion (Pflichtauswahl)],1,FALSE)),"nein","ja")</f>
        <v/>
      </c>
      <c r="G1365" t="inlineStr">
        <is>
          <t>in neuester Auswertung von Steffen nicht mehr vorhanden</t>
        </is>
      </c>
    </row>
    <row r="1366">
      <c r="A1366" t="inlineStr">
        <is>
          <t>F.08</t>
        </is>
      </c>
      <c r="B1366" t="inlineStr">
        <is>
          <t>Hauptbuch: Saldenliste</t>
        </is>
      </c>
      <c r="C1366" t="inlineStr">
        <is>
          <t>FI</t>
        </is>
      </c>
      <c r="D1366" s="5" t="n">
        <v>962</v>
      </c>
      <c r="E1366" t="inlineStr">
        <is>
          <t>DIALOG</t>
        </is>
      </c>
      <c r="F1366">
        <f>IF(ISERROR(VLOOKUP(Transaktionen[[#This Row],[Transaktionen]],BTT[Verwendete Transaktion (Pflichtauswahl)],1,FALSE)),"nein","ja")</f>
        <v/>
      </c>
    </row>
    <row r="1367">
      <c r="A1367" t="inlineStr">
        <is>
          <t>F.14</t>
        </is>
      </c>
      <c r="B1367" t="inlineStr">
        <is>
          <t>ABAP/4 Report: Dauerbuchungen ausf.</t>
        </is>
      </c>
      <c r="C1367" t="inlineStr">
        <is>
          <t>FI</t>
        </is>
      </c>
      <c r="D1367" s="5" t="n">
        <v>418</v>
      </c>
      <c r="E1367" t="inlineStr">
        <is>
          <t>DIALOG</t>
        </is>
      </c>
      <c r="F1367">
        <f>IF(ISERROR(VLOOKUP(Transaktionen[[#This Row],[Transaktionen]],BTT[Verwendete Transaktion (Pflichtauswahl)],1,FALSE)),"nein","ja")</f>
        <v/>
      </c>
    </row>
    <row r="1368">
      <c r="A1368" t="inlineStr">
        <is>
          <t>F.15</t>
        </is>
      </c>
      <c r="B1368" t="inlineStr">
        <is>
          <t>ABAP/4 Report: Dauerbuchungen listen</t>
        </is>
      </c>
      <c r="C1368" t="inlineStr">
        <is>
          <t>FI</t>
        </is>
      </c>
      <c r="D1368" s="5" t="n">
        <v>134</v>
      </c>
      <c r="E1368" t="inlineStr">
        <is>
          <t>DIALOG</t>
        </is>
      </c>
      <c r="F1368">
        <f>IF(ISERROR(VLOOKUP(Transaktionen[[#This Row],[Transaktionen]],BTT[Verwendete Transaktion (Pflichtauswahl)],1,FALSE)),"nein","ja")</f>
        <v/>
      </c>
    </row>
    <row r="1369">
      <c r="A1369" t="inlineStr">
        <is>
          <t>F.16</t>
        </is>
      </c>
      <c r="B1369" t="inlineStr">
        <is>
          <t>ABAP/4 Report: Saldovortrag Hauptb.</t>
        </is>
      </c>
      <c r="C1369" t="inlineStr">
        <is>
          <t>FI</t>
        </is>
      </c>
      <c r="D1369" s="5" t="n">
        <v>174</v>
      </c>
      <c r="E1369" t="inlineStr">
        <is>
          <t>DIALOG</t>
        </is>
      </c>
      <c r="F1369">
        <f>IF(ISERROR(VLOOKUP(Transaktionen[[#This Row],[Transaktionen]],BTT[Verwendete Transaktion (Pflichtauswahl)],1,FALSE)),"nein","ja")</f>
        <v/>
      </c>
    </row>
    <row r="1370">
      <c r="A1370" t="inlineStr">
        <is>
          <t>F.1A</t>
        </is>
      </c>
      <c r="B1370" t="inlineStr">
        <is>
          <t>Statistik Debitoren-/Kreditoren</t>
        </is>
      </c>
      <c r="C1370" t="inlineStr">
        <is>
          <t>FI</t>
        </is>
      </c>
      <c r="D1370" s="5" t="n">
        <v>10</v>
      </c>
      <c r="E1370" t="inlineStr"/>
      <c r="F1370">
        <f>IF(ISERROR(VLOOKUP(Transaktionen[[#This Row],[Transaktionen]],BTT[Verwendete Transaktion (Pflichtauswahl)],1,FALSE)),"nein","ja")</f>
        <v/>
      </c>
    </row>
    <row r="1371">
      <c r="A1371" t="inlineStr">
        <is>
          <t>F.1B</t>
        </is>
      </c>
      <c r="B1371" t="inlineStr">
        <is>
          <t>Index Zentralen und Filialen</t>
        </is>
      </c>
      <c r="C1371" t="inlineStr">
        <is>
          <t>FI</t>
        </is>
      </c>
      <c r="D1371" s="5" t="n">
        <v>2</v>
      </c>
      <c r="E1371" t="inlineStr">
        <is>
          <t>DIALOG</t>
        </is>
      </c>
      <c r="F1371">
        <f>IF(ISERROR(VLOOKUP(Transaktionen[[#This Row],[Transaktionen]],BTT[Verwendete Transaktion (Pflichtauswahl)],1,FALSE)),"nein","ja")</f>
        <v/>
      </c>
    </row>
    <row r="1372">
      <c r="A1372" t="inlineStr">
        <is>
          <t>F.20</t>
        </is>
      </c>
      <c r="B1372" t="inlineStr">
        <is>
          <t>Debitoren: Kontenverzeichnis</t>
        </is>
      </c>
      <c r="C1372" t="inlineStr">
        <is>
          <t>FI</t>
        </is>
      </c>
      <c r="D1372" s="5" t="n">
        <v>24</v>
      </c>
      <c r="E1372" t="inlineStr">
        <is>
          <t>DIALOG</t>
        </is>
      </c>
      <c r="F1372">
        <f>IF(ISERROR(VLOOKUP(Transaktionen[[#This Row],[Transaktionen]],BTT[Verwendete Transaktion (Pflichtauswahl)],1,FALSE)),"nein","ja")</f>
        <v/>
      </c>
    </row>
    <row r="1373">
      <c r="A1373" t="inlineStr">
        <is>
          <t>F.23</t>
        </is>
      </c>
      <c r="B1373" t="inlineStr">
        <is>
          <t>Debitoren: Saldenliste</t>
        </is>
      </c>
      <c r="C1373" t="inlineStr">
        <is>
          <t>FI</t>
        </is>
      </c>
      <c r="D1373" s="5" t="inlineStr"/>
      <c r="E1373" t="inlineStr"/>
      <c r="F1373">
        <f>IF(ISERROR(VLOOKUP(Transaktionen[[#This Row],[Transaktionen]],BTT[Verwendete Transaktion (Pflichtauswahl)],1,FALSE)),"nein","ja")</f>
        <v/>
      </c>
      <c r="G1373" t="inlineStr">
        <is>
          <t>in neuester Auswertung von Steffen nicht mehr vorhanden</t>
        </is>
      </c>
    </row>
    <row r="1374">
      <c r="A1374" t="inlineStr">
        <is>
          <t>F.27</t>
        </is>
      </c>
      <c r="B1374" t="inlineStr">
        <is>
          <t>Periodische Kontoauszüge</t>
        </is>
      </c>
      <c r="C1374" t="inlineStr">
        <is>
          <t>FI</t>
        </is>
      </c>
      <c r="D1374" s="5" t="n">
        <v>5</v>
      </c>
      <c r="E1374" t="inlineStr"/>
      <c r="F1374">
        <f>IF(ISERROR(VLOOKUP(Transaktionen[[#This Row],[Transaktionen]],BTT[Verwendete Transaktion (Pflichtauswahl)],1,FALSE)),"nein","ja")</f>
        <v/>
      </c>
    </row>
    <row r="1375">
      <c r="A1375" t="inlineStr">
        <is>
          <t>F.30</t>
        </is>
      </c>
      <c r="B1375" t="inlineStr">
        <is>
          <t>Debitoren: Infosystem auswerten</t>
        </is>
      </c>
      <c r="C1375" t="inlineStr">
        <is>
          <t>FI</t>
        </is>
      </c>
      <c r="D1375" s="5" t="n">
        <v>2</v>
      </c>
      <c r="E1375" t="inlineStr">
        <is>
          <t>DIALOG</t>
        </is>
      </c>
      <c r="F1375">
        <f>IF(ISERROR(VLOOKUP(Transaktionen[[#This Row],[Transaktionen]],BTT[Verwendete Transaktion (Pflichtauswahl)],1,FALSE)),"nein","ja")</f>
        <v/>
      </c>
    </row>
    <row r="1376">
      <c r="A1376" t="inlineStr">
        <is>
          <t>F.40</t>
        </is>
      </c>
      <c r="B1376" t="inlineStr">
        <is>
          <t>Kreditoren: Kontenverzeichnis</t>
        </is>
      </c>
      <c r="C1376" t="inlineStr">
        <is>
          <t>FI</t>
        </is>
      </c>
      <c r="D1376" s="5" t="n">
        <v>195</v>
      </c>
      <c r="E1376" t="inlineStr">
        <is>
          <t>DIALOG</t>
        </is>
      </c>
      <c r="F1376">
        <f>IF(ISERROR(VLOOKUP(Transaktionen[[#This Row],[Transaktionen]],BTT[Verwendete Transaktion (Pflichtauswahl)],1,FALSE)),"nein","ja")</f>
        <v/>
      </c>
    </row>
    <row r="1377">
      <c r="A1377" t="inlineStr">
        <is>
          <t>F.41</t>
        </is>
      </c>
      <c r="B1377" t="inlineStr">
        <is>
          <t>Kreditoren: Offene Posten</t>
        </is>
      </c>
      <c r="C1377" t="inlineStr">
        <is>
          <t>FI</t>
        </is>
      </c>
      <c r="D1377" s="5" t="n">
        <v>2</v>
      </c>
      <c r="E1377" t="inlineStr">
        <is>
          <t>DIALOG</t>
        </is>
      </c>
      <c r="F1377">
        <f>IF(ISERROR(VLOOKUP(Transaktionen[[#This Row],[Transaktionen]],BTT[Verwendete Transaktion (Pflichtauswahl)],1,FALSE)),"nein","ja")</f>
        <v/>
      </c>
    </row>
    <row r="1378">
      <c r="A1378" t="inlineStr">
        <is>
          <t>F.42</t>
        </is>
      </c>
      <c r="B1378" t="inlineStr">
        <is>
          <t>Kreditoren: Saldenliste</t>
        </is>
      </c>
      <c r="C1378" t="inlineStr">
        <is>
          <t>FI</t>
        </is>
      </c>
      <c r="D1378" s="5" t="n">
        <v>825</v>
      </c>
      <c r="E1378" t="inlineStr">
        <is>
          <t>DIALOG</t>
        </is>
      </c>
      <c r="F1378">
        <f>IF(ISERROR(VLOOKUP(Transaktionen[[#This Row],[Transaktionen]],BTT[Verwendete Transaktion (Pflichtauswahl)],1,FALSE)),"nein","ja")</f>
        <v/>
      </c>
    </row>
    <row r="1379">
      <c r="A1379" t="inlineStr">
        <is>
          <t>F.46</t>
        </is>
      </c>
      <c r="B1379" t="inlineStr">
        <is>
          <t>Kreditoren: Infosystem auswerten</t>
        </is>
      </c>
      <c r="C1379" t="inlineStr">
        <is>
          <t>FI</t>
        </is>
      </c>
      <c r="D1379" s="5" t="n">
        <v>5</v>
      </c>
      <c r="E1379" t="inlineStr">
        <is>
          <t>DIALOG</t>
        </is>
      </c>
      <c r="F1379">
        <f>IF(ISERROR(VLOOKUP(Transaktionen[[#This Row],[Transaktionen]],BTT[Verwendete Transaktion (Pflichtauswahl)],1,FALSE)),"nein","ja")</f>
        <v/>
      </c>
    </row>
    <row r="1380">
      <c r="A1380" t="inlineStr">
        <is>
          <t>F.50</t>
        </is>
      </c>
      <c r="B1380" t="inlineStr">
        <is>
          <t>Hauptbuch: Nachbelastung GuV</t>
        </is>
      </c>
      <c r="C1380" t="inlineStr">
        <is>
          <t>FI</t>
        </is>
      </c>
      <c r="D1380" s="5" t="n">
        <v>2</v>
      </c>
      <c r="E1380" t="inlineStr">
        <is>
          <t>DIALOG</t>
        </is>
      </c>
      <c r="F1380">
        <f>IF(ISERROR(VLOOKUP(Transaktionen[[#This Row],[Transaktionen]],BTT[Verwendete Transaktion (Pflichtauswahl)],1,FALSE)),"nein","ja")</f>
        <v/>
      </c>
    </row>
    <row r="1381">
      <c r="A1381" t="inlineStr">
        <is>
          <t>F.56</t>
        </is>
      </c>
      <c r="B1381" t="inlineStr">
        <is>
          <t>Dauerbelege löschen</t>
        </is>
      </c>
      <c r="C1381" t="inlineStr">
        <is>
          <t>FI-GL</t>
        </is>
      </c>
      <c r="D1381" s="5" t="n">
        <v>45</v>
      </c>
      <c r="E1381" t="inlineStr"/>
      <c r="F1381">
        <f>IF(ISERROR(VLOOKUP(Transaktionen[[#This Row],[Transaktionen]],BTT[Verwendete Transaktion (Pflichtauswahl)],1,FALSE)),"nein","ja")</f>
        <v/>
      </c>
    </row>
    <row r="1382">
      <c r="A1382" t="inlineStr">
        <is>
          <t>F.62</t>
        </is>
      </c>
      <c r="B1382" t="inlineStr">
        <is>
          <t>Korrespondenz: Interne Belege druck.</t>
        </is>
      </c>
      <c r="C1382" t="inlineStr">
        <is>
          <t>FI</t>
        </is>
      </c>
      <c r="D1382" s="5" t="n">
        <v>1264</v>
      </c>
      <c r="E1382" t="inlineStr">
        <is>
          <t>DIALOG</t>
        </is>
      </c>
      <c r="F1382">
        <f>IF(ISERROR(VLOOKUP(Transaktionen[[#This Row],[Transaktionen]],BTT[Verwendete Transaktion (Pflichtauswahl)],1,FALSE)),"nein","ja")</f>
        <v/>
      </c>
    </row>
    <row r="1383">
      <c r="A1383" t="inlineStr">
        <is>
          <t>F.80</t>
        </is>
      </c>
      <c r="B1383" t="inlineStr">
        <is>
          <t>Massenstornierung von Belegen</t>
        </is>
      </c>
      <c r="C1383" t="inlineStr">
        <is>
          <t>FI</t>
        </is>
      </c>
      <c r="D1383" s="5" t="n">
        <v>3348</v>
      </c>
      <c r="E1383" t="inlineStr">
        <is>
          <t>DIALOG</t>
        </is>
      </c>
      <c r="F1383">
        <f>IF(ISERROR(VLOOKUP(Transaktionen[[#This Row],[Transaktionen]],BTT[Verwendete Transaktion (Pflichtauswahl)],1,FALSE)),"nein","ja")</f>
        <v/>
      </c>
    </row>
    <row r="1384">
      <c r="A1384" t="inlineStr">
        <is>
          <t>F.81</t>
        </is>
      </c>
      <c r="B1384" t="inlineStr">
        <is>
          <t>Umkehrbuchung für Abgrenzungsbelege</t>
        </is>
      </c>
      <c r="C1384" t="inlineStr">
        <is>
          <t>FI</t>
        </is>
      </c>
      <c r="D1384" s="5" t="inlineStr"/>
      <c r="E1384" t="inlineStr"/>
      <c r="F1384">
        <f>IF(ISERROR(VLOOKUP(Transaktionen[[#This Row],[Transaktionen]],BTT[Verwendete Transaktion (Pflichtauswahl)],1,FALSE)),"nein","ja")</f>
        <v/>
      </c>
      <c r="G1384" t="inlineStr">
        <is>
          <t>in neuester Auswertung von Steffen nicht mehr vorhanden</t>
        </is>
      </c>
    </row>
    <row r="1385">
      <c r="A1385" t="inlineStr">
        <is>
          <t>F-01</t>
        </is>
      </c>
      <c r="B1385" t="inlineStr">
        <is>
          <t>Musterbeleg erfassen</t>
        </is>
      </c>
      <c r="C1385" t="inlineStr">
        <is>
          <t>FI</t>
        </is>
      </c>
      <c r="D1385" s="5" t="n">
        <v>6</v>
      </c>
      <c r="E1385" t="inlineStr"/>
      <c r="F1385">
        <f>IF(ISERROR(VLOOKUP(Transaktionen[[#This Row],[Transaktionen]],BTT[Verwendete Transaktion (Pflichtauswahl)],1,FALSE)),"nein","ja")</f>
        <v/>
      </c>
    </row>
    <row r="1386">
      <c r="A1386" t="inlineStr">
        <is>
          <t>F-02</t>
        </is>
      </c>
      <c r="B1386" t="inlineStr">
        <is>
          <t>Sachkontenbuchung erfassen</t>
        </is>
      </c>
      <c r="C1386" t="inlineStr">
        <is>
          <t>FI</t>
        </is>
      </c>
      <c r="D1386" s="5" t="n">
        <v>497597</v>
      </c>
      <c r="E1386" t="inlineStr">
        <is>
          <t>DIALOG</t>
        </is>
      </c>
      <c r="F1386">
        <f>IF(ISERROR(VLOOKUP(Transaktionen[[#This Row],[Transaktionen]],BTT[Verwendete Transaktion (Pflichtauswahl)],1,FALSE)),"nein","ja")</f>
        <v/>
      </c>
    </row>
    <row r="1387">
      <c r="A1387" t="inlineStr">
        <is>
          <t>F-03</t>
        </is>
      </c>
      <c r="B1387" t="inlineStr">
        <is>
          <t>Ausgleichen Sachkonto</t>
        </is>
      </c>
      <c r="C1387" t="inlineStr">
        <is>
          <t>FI</t>
        </is>
      </c>
      <c r="D1387" s="5" t="n">
        <v>698781</v>
      </c>
      <c r="E1387" t="inlineStr">
        <is>
          <t>DIALOG</t>
        </is>
      </c>
      <c r="F1387">
        <f>IF(ISERROR(VLOOKUP(Transaktionen[[#This Row],[Transaktionen]],BTT[Verwendete Transaktion (Pflichtauswahl)],1,FALSE)),"nein","ja")</f>
        <v/>
      </c>
    </row>
    <row r="1388">
      <c r="A1388" t="inlineStr">
        <is>
          <t>F-06</t>
        </is>
      </c>
      <c r="B1388" t="inlineStr">
        <is>
          <t>Zahlungseingang buchen</t>
        </is>
      </c>
      <c r="C1388" t="inlineStr">
        <is>
          <t>FI-GL</t>
        </is>
      </c>
      <c r="D1388" s="5" t="inlineStr"/>
      <c r="E1388" t="inlineStr"/>
      <c r="F1388">
        <f>IF(ISERROR(VLOOKUP(Transaktionen[[#This Row],[Transaktionen]],BTT[Verwendete Transaktion (Pflichtauswahl)],1,FALSE)),"nein","ja")</f>
        <v/>
      </c>
      <c r="G1388" t="inlineStr">
        <is>
          <t>in neuester Auswertung von Steffen nicht mehr vorhanden</t>
        </is>
      </c>
    </row>
    <row r="1389">
      <c r="A1389" t="inlineStr">
        <is>
          <t>F-07</t>
        </is>
      </c>
      <c r="B1389" t="inlineStr">
        <is>
          <t>Zahlungsausgang buchen</t>
        </is>
      </c>
      <c r="C1389" t="inlineStr">
        <is>
          <t>FI</t>
        </is>
      </c>
      <c r="D1389" s="5" t="n">
        <v>8</v>
      </c>
      <c r="E1389" t="inlineStr"/>
      <c r="F1389">
        <f>IF(ISERROR(VLOOKUP(Transaktionen[[#This Row],[Transaktionen]],BTT[Verwendete Transaktion (Pflichtauswahl)],1,FALSE)),"nein","ja")</f>
        <v/>
      </c>
    </row>
    <row r="1390">
      <c r="A1390" t="inlineStr">
        <is>
          <t>F101</t>
        </is>
      </c>
      <c r="B1390" t="inlineStr">
        <is>
          <t>ABAP/4 Reporting: Bilanzkorrektur</t>
        </is>
      </c>
      <c r="C1390" t="inlineStr">
        <is>
          <t>FI</t>
        </is>
      </c>
      <c r="D1390" s="5" t="n">
        <v>246</v>
      </c>
      <c r="E1390" t="inlineStr">
        <is>
          <t>DIALOG</t>
        </is>
      </c>
      <c r="F1390">
        <f>IF(ISERROR(VLOOKUP(Transaktionen[[#This Row],[Transaktionen]],BTT[Verwendete Transaktion (Pflichtauswahl)],1,FALSE)),"nein","ja")</f>
        <v/>
      </c>
    </row>
    <row r="1391">
      <c r="A1391" t="inlineStr">
        <is>
          <t>F110</t>
        </is>
      </c>
      <c r="B1391" t="inlineStr">
        <is>
          <t>Parameter für maschinelle Zahlung</t>
        </is>
      </c>
      <c r="C1391" t="inlineStr">
        <is>
          <t>FI-AP</t>
        </is>
      </c>
      <c r="D1391" s="5" t="n">
        <v>695643</v>
      </c>
      <c r="E1391" t="inlineStr">
        <is>
          <t>DIALOG</t>
        </is>
      </c>
      <c r="F1391">
        <f>IF(ISERROR(VLOOKUP(Transaktionen[[#This Row],[Transaktionen]],BTT[Verwendete Transaktion (Pflichtauswahl)],1,FALSE)),"nein","ja")</f>
        <v/>
      </c>
    </row>
    <row r="1392">
      <c r="A1392" t="inlineStr">
        <is>
          <t>F110S</t>
        </is>
      </c>
      <c r="B1392" t="inlineStr">
        <is>
          <t>Automat. Einplanen d. Zahlprogrammes</t>
        </is>
      </c>
      <c r="C1392" t="inlineStr">
        <is>
          <t>FI</t>
        </is>
      </c>
      <c r="D1392" s="5" t="n">
        <v>3132</v>
      </c>
      <c r="E1392" t="inlineStr">
        <is>
          <t>DIALOG</t>
        </is>
      </c>
      <c r="F1392">
        <f>IF(ISERROR(VLOOKUP(Transaktionen[[#This Row],[Transaktionen]],BTT[Verwendete Transaktion (Pflichtauswahl)],1,FALSE)),"nein","ja")</f>
        <v/>
      </c>
    </row>
    <row r="1393">
      <c r="A1393" t="inlineStr">
        <is>
          <t>F111</t>
        </is>
      </c>
      <c r="B1393" t="inlineStr">
        <is>
          <t>Parameter für Zahlung von Z.-Anford.</t>
        </is>
      </c>
      <c r="C1393" t="inlineStr">
        <is>
          <t>FI-BL</t>
        </is>
      </c>
      <c r="D1393" s="5" t="n">
        <v>1110</v>
      </c>
      <c r="E1393" t="inlineStr">
        <is>
          <t>DIALOG</t>
        </is>
      </c>
      <c r="F1393">
        <f>IF(ISERROR(VLOOKUP(Transaktionen[[#This Row],[Transaktionen]],BTT[Verwendete Transaktion (Pflichtauswahl)],1,FALSE)),"nein","ja")</f>
        <v/>
      </c>
    </row>
    <row r="1394">
      <c r="A1394" t="inlineStr">
        <is>
          <t>F150</t>
        </is>
      </c>
      <c r="B1394" t="inlineStr">
        <is>
          <t>Mahnlauf</t>
        </is>
      </c>
      <c r="C1394" t="inlineStr">
        <is>
          <t>FI-AR</t>
        </is>
      </c>
      <c r="D1394" s="5" t="n">
        <v>9948</v>
      </c>
      <c r="E1394" t="inlineStr">
        <is>
          <t>DIALOG</t>
        </is>
      </c>
      <c r="F1394">
        <f>IF(ISERROR(VLOOKUP(Transaktionen[[#This Row],[Transaktionen]],BTT[Verwendete Transaktion (Pflichtauswahl)],1,FALSE)),"nein","ja")</f>
        <v/>
      </c>
    </row>
    <row r="1395">
      <c r="A1395" t="inlineStr">
        <is>
          <t>F-19</t>
        </is>
      </c>
      <c r="B1395" t="inlineStr">
        <is>
          <t>Statistische Buchung zurücknehmen</t>
        </is>
      </c>
      <c r="C1395" t="inlineStr">
        <is>
          <t>FI</t>
        </is>
      </c>
      <c r="D1395" s="5" t="n">
        <v>26</v>
      </c>
      <c r="E1395" t="inlineStr">
        <is>
          <t>DIALOG</t>
        </is>
      </c>
      <c r="F1395">
        <f>IF(ISERROR(VLOOKUP(Transaktionen[[#This Row],[Transaktionen]],BTT[Verwendete Transaktion (Pflichtauswahl)],1,FALSE)),"nein","ja")</f>
        <v/>
      </c>
    </row>
    <row r="1396">
      <c r="A1396" t="inlineStr">
        <is>
          <t>F-21</t>
        </is>
      </c>
      <c r="B1396" t="inlineStr">
        <is>
          <t>Umbuchung erfassen</t>
        </is>
      </c>
      <c r="C1396" t="inlineStr">
        <is>
          <t>FI</t>
        </is>
      </c>
      <c r="D1396" s="5" t="n">
        <v>81988</v>
      </c>
      <c r="E1396" t="inlineStr">
        <is>
          <t>DIALOG</t>
        </is>
      </c>
      <c r="F1396">
        <f>IF(ISERROR(VLOOKUP(Transaktionen[[#This Row],[Transaktionen]],BTT[Verwendete Transaktion (Pflichtauswahl)],1,FALSE)),"nein","ja")</f>
        <v/>
      </c>
    </row>
    <row r="1397">
      <c r="A1397" t="inlineStr">
        <is>
          <t>F-22</t>
        </is>
      </c>
      <c r="B1397" t="inlineStr">
        <is>
          <t>Debitoren Rechnung erfassen</t>
        </is>
      </c>
      <c r="C1397" t="inlineStr">
        <is>
          <t>FI</t>
        </is>
      </c>
      <c r="D1397" s="5" t="n">
        <v>4</v>
      </c>
      <c r="E1397" t="inlineStr"/>
      <c r="F1397">
        <f>IF(ISERROR(VLOOKUP(Transaktionen[[#This Row],[Transaktionen]],BTT[Verwendete Transaktion (Pflichtauswahl)],1,FALSE)),"nein","ja")</f>
        <v/>
      </c>
    </row>
    <row r="1398">
      <c r="A1398" t="inlineStr">
        <is>
          <t>F-27</t>
        </is>
      </c>
      <c r="B1398" t="inlineStr">
        <is>
          <t>Debitoren Gutschrift erfassen</t>
        </is>
      </c>
      <c r="C1398" t="inlineStr">
        <is>
          <t>FI</t>
        </is>
      </c>
      <c r="D1398" s="5" t="inlineStr"/>
      <c r="E1398" t="inlineStr"/>
      <c r="F1398">
        <f>IF(ISERROR(VLOOKUP(Transaktionen[[#This Row],[Transaktionen]],BTT[Verwendete Transaktion (Pflichtauswahl)],1,FALSE)),"nein","ja")</f>
        <v/>
      </c>
      <c r="G1398" t="inlineStr">
        <is>
          <t>in neuester Auswertung von Steffen nicht mehr vorhanden</t>
        </is>
      </c>
    </row>
    <row r="1399">
      <c r="A1399" t="inlineStr">
        <is>
          <t>F-28</t>
        </is>
      </c>
      <c r="B1399" t="inlineStr">
        <is>
          <t>Zahlungseingang buchen</t>
        </is>
      </c>
      <c r="C1399" t="inlineStr">
        <is>
          <t>FI</t>
        </is>
      </c>
      <c r="D1399" s="5" t="n">
        <v>4</v>
      </c>
      <c r="E1399" t="inlineStr"/>
      <c r="F1399">
        <f>IF(ISERROR(VLOOKUP(Transaktionen[[#This Row],[Transaktionen]],BTT[Verwendete Transaktion (Pflichtauswahl)],1,FALSE)),"nein","ja")</f>
        <v/>
      </c>
    </row>
    <row r="1400">
      <c r="A1400" t="inlineStr">
        <is>
          <t>F-29</t>
        </is>
      </c>
      <c r="B1400" t="inlineStr">
        <is>
          <t>Debitorenanzahlung buchen</t>
        </is>
      </c>
      <c r="C1400" t="inlineStr">
        <is>
          <t>FI</t>
        </is>
      </c>
      <c r="D1400" s="5" t="n">
        <v>4</v>
      </c>
      <c r="E1400" t="inlineStr"/>
      <c r="F1400">
        <f>IF(ISERROR(VLOOKUP(Transaktionen[[#This Row],[Transaktionen]],BTT[Verwendete Transaktion (Pflichtauswahl)],1,FALSE)),"nein","ja")</f>
        <v/>
      </c>
    </row>
    <row r="1401">
      <c r="A1401" t="inlineStr">
        <is>
          <t>F-30</t>
        </is>
      </c>
      <c r="B1401" t="inlineStr">
        <is>
          <t>Umbuchen und Ausgleichen</t>
        </is>
      </c>
      <c r="C1401" t="inlineStr">
        <is>
          <t>FI</t>
        </is>
      </c>
      <c r="D1401" s="5" t="n">
        <v>12</v>
      </c>
      <c r="E1401" t="inlineStr">
        <is>
          <t>DIALOG</t>
        </is>
      </c>
      <c r="F1401">
        <f>IF(ISERROR(VLOOKUP(Transaktionen[[#This Row],[Transaktionen]],BTT[Verwendete Transaktion (Pflichtauswahl)],1,FALSE)),"nein","ja")</f>
        <v/>
      </c>
    </row>
    <row r="1402">
      <c r="A1402" t="inlineStr">
        <is>
          <t>F-31</t>
        </is>
      </c>
      <c r="B1402" t="inlineStr">
        <is>
          <t>Zahlungsausgang buchen</t>
        </is>
      </c>
      <c r="C1402" t="inlineStr">
        <is>
          <t>FI</t>
        </is>
      </c>
      <c r="D1402" s="5" t="n">
        <v>16</v>
      </c>
      <c r="E1402" t="inlineStr">
        <is>
          <t>DIALOG</t>
        </is>
      </c>
      <c r="F1402">
        <f>IF(ISERROR(VLOOKUP(Transaktionen[[#This Row],[Transaktionen]],BTT[Verwendete Transaktion (Pflichtauswahl)],1,FALSE)),"nein","ja")</f>
        <v/>
      </c>
    </row>
    <row r="1403">
      <c r="A1403" t="inlineStr">
        <is>
          <t>F-32</t>
        </is>
      </c>
      <c r="B1403" t="inlineStr">
        <is>
          <t>Ausgleichen Debitor</t>
        </is>
      </c>
      <c r="C1403" t="inlineStr">
        <is>
          <t>FI</t>
        </is>
      </c>
      <c r="D1403" s="5" t="n">
        <v>50827</v>
      </c>
      <c r="E1403" t="inlineStr">
        <is>
          <t>DIALOG</t>
        </is>
      </c>
      <c r="F1403">
        <f>IF(ISERROR(VLOOKUP(Transaktionen[[#This Row],[Transaktionen]],BTT[Verwendete Transaktion (Pflichtauswahl)],1,FALSE)),"nein","ja")</f>
        <v/>
      </c>
    </row>
    <row r="1404">
      <c r="A1404" t="inlineStr">
        <is>
          <t>F-37</t>
        </is>
      </c>
      <c r="B1404" t="inlineStr">
        <is>
          <t>Anzahlungsanforderung Debitor</t>
        </is>
      </c>
      <c r="C1404" t="inlineStr">
        <is>
          <t>FI</t>
        </is>
      </c>
      <c r="D1404" s="5" t="inlineStr"/>
      <c r="E1404" t="inlineStr"/>
      <c r="F1404">
        <f>IF(ISERROR(VLOOKUP(Transaktionen[[#This Row],[Transaktionen]],BTT[Verwendete Transaktion (Pflichtauswahl)],1,FALSE)),"nein","ja")</f>
        <v/>
      </c>
      <c r="G1404" t="inlineStr">
        <is>
          <t>in neuester Auswertung von Steffen nicht mehr vorhanden</t>
        </is>
      </c>
    </row>
    <row r="1405">
      <c r="A1405" t="inlineStr">
        <is>
          <t>F-38</t>
        </is>
      </c>
      <c r="B1405" t="inlineStr">
        <is>
          <t>Statistische Buchung erfassen</t>
        </is>
      </c>
      <c r="C1405" t="inlineStr">
        <is>
          <t>FI</t>
        </is>
      </c>
      <c r="D1405" s="5" t="n">
        <v>38</v>
      </c>
      <c r="E1405" t="inlineStr">
        <is>
          <t>DIALOG</t>
        </is>
      </c>
      <c r="F1405">
        <f>IF(ISERROR(VLOOKUP(Transaktionen[[#This Row],[Transaktionen]],BTT[Verwendete Transaktion (Pflichtauswahl)],1,FALSE)),"nein","ja")</f>
        <v/>
      </c>
    </row>
    <row r="1406">
      <c r="A1406" t="inlineStr">
        <is>
          <t>F-39</t>
        </is>
      </c>
      <c r="B1406" t="inlineStr">
        <is>
          <t>Debitorenanzahlung auflösen</t>
        </is>
      </c>
      <c r="C1406" t="inlineStr">
        <is>
          <t>FI</t>
        </is>
      </c>
      <c r="D1406" s="5" t="inlineStr"/>
      <c r="E1406" t="inlineStr"/>
      <c r="F1406">
        <f>IF(ISERROR(VLOOKUP(Transaktionen[[#This Row],[Transaktionen]],BTT[Verwendete Transaktion (Pflichtauswahl)],1,FALSE)),"nein","ja")</f>
        <v/>
      </c>
      <c r="G1406" t="inlineStr">
        <is>
          <t>in neuester Auswertung von Steffen nicht mehr vorhanden</t>
        </is>
      </c>
    </row>
    <row r="1407">
      <c r="A1407" t="inlineStr">
        <is>
          <t>F-41</t>
        </is>
      </c>
      <c r="B1407" t="inlineStr">
        <is>
          <t>Kreditoren Gutschr. erfassen</t>
        </is>
      </c>
      <c r="C1407" t="inlineStr">
        <is>
          <t>FI</t>
        </is>
      </c>
      <c r="D1407" s="5" t="n">
        <v>33</v>
      </c>
      <c r="E1407" t="inlineStr">
        <is>
          <t>DIALOG</t>
        </is>
      </c>
      <c r="F1407">
        <f>IF(ISERROR(VLOOKUP(Transaktionen[[#This Row],[Transaktionen]],BTT[Verwendete Transaktion (Pflichtauswahl)],1,FALSE)),"nein","ja")</f>
        <v/>
      </c>
    </row>
    <row r="1408">
      <c r="A1408" t="inlineStr">
        <is>
          <t>F-42</t>
        </is>
      </c>
      <c r="B1408" t="inlineStr">
        <is>
          <t>Umbuchung erfassen</t>
        </is>
      </c>
      <c r="C1408" t="inlineStr">
        <is>
          <t>FI</t>
        </is>
      </c>
      <c r="D1408" s="5" t="n">
        <v>31316</v>
      </c>
      <c r="E1408" t="inlineStr">
        <is>
          <t>DIALOG</t>
        </is>
      </c>
      <c r="F1408">
        <f>IF(ISERROR(VLOOKUP(Transaktionen[[#This Row],[Transaktionen]],BTT[Verwendete Transaktion (Pflichtauswahl)],1,FALSE)),"nein","ja")</f>
        <v/>
      </c>
    </row>
    <row r="1409">
      <c r="A1409" t="inlineStr">
        <is>
          <t>F-43</t>
        </is>
      </c>
      <c r="B1409" t="inlineStr">
        <is>
          <t>Kreditoren Rechnung erfassen</t>
        </is>
      </c>
      <c r="C1409" t="inlineStr">
        <is>
          <t>FI</t>
        </is>
      </c>
      <c r="D1409" s="5" t="n">
        <v>701755</v>
      </c>
      <c r="E1409" t="inlineStr">
        <is>
          <t>DIALOG</t>
        </is>
      </c>
      <c r="F1409">
        <f>IF(ISERROR(VLOOKUP(Transaktionen[[#This Row],[Transaktionen]],BTT[Verwendete Transaktion (Pflichtauswahl)],1,FALSE)),"nein","ja")</f>
        <v/>
      </c>
    </row>
    <row r="1410">
      <c r="A1410" t="inlineStr">
        <is>
          <t>F-44</t>
        </is>
      </c>
      <c r="B1410" t="inlineStr">
        <is>
          <t>Ausgleichen Kreditor</t>
        </is>
      </c>
      <c r="C1410" t="inlineStr">
        <is>
          <t>FI</t>
        </is>
      </c>
      <c r="D1410" s="5" t="n">
        <v>422756</v>
      </c>
      <c r="E1410" t="inlineStr">
        <is>
          <t>DIALOG</t>
        </is>
      </c>
      <c r="F1410">
        <f>IF(ISERROR(VLOOKUP(Transaktionen[[#This Row],[Transaktionen]],BTT[Verwendete Transaktion (Pflichtauswahl)],1,FALSE)),"nein","ja")</f>
        <v/>
      </c>
    </row>
    <row r="1411">
      <c r="A1411" t="inlineStr">
        <is>
          <t>F-47</t>
        </is>
      </c>
      <c r="B1411" t="inlineStr">
        <is>
          <t>Anzahlungsanforderung</t>
        </is>
      </c>
      <c r="C1411" t="inlineStr">
        <is>
          <t>FI</t>
        </is>
      </c>
      <c r="D1411" s="5" t="inlineStr"/>
      <c r="E1411" t="inlineStr"/>
      <c r="F1411">
        <f>IF(ISERROR(VLOOKUP(Transaktionen[[#This Row],[Transaktionen]],BTT[Verwendete Transaktion (Pflichtauswahl)],1,FALSE)),"nein","ja")</f>
        <v/>
      </c>
      <c r="G1411" t="inlineStr">
        <is>
          <t>in neuester Auswertung von Steffen nicht mehr vorhanden</t>
        </is>
      </c>
    </row>
    <row r="1412">
      <c r="A1412" t="inlineStr">
        <is>
          <t>F48A</t>
        </is>
      </c>
      <c r="B1412" t="inlineStr">
        <is>
          <t>Belegarchivierung</t>
        </is>
      </c>
      <c r="C1412" t="inlineStr">
        <is>
          <t>FI</t>
        </is>
      </c>
      <c r="D1412" s="5" t="n">
        <v>68</v>
      </c>
      <c r="E1412" t="inlineStr"/>
      <c r="F1412">
        <f>IF(ISERROR(VLOOKUP(Transaktionen[[#This Row],[Transaktionen]],BTT[Verwendete Transaktion (Pflichtauswahl)],1,FALSE)),"nein","ja")</f>
        <v/>
      </c>
    </row>
    <row r="1413">
      <c r="A1413" t="inlineStr">
        <is>
          <t>F-51</t>
        </is>
      </c>
      <c r="B1413" t="inlineStr">
        <is>
          <t>Umbuchen und Ausgleichen</t>
        </is>
      </c>
      <c r="C1413" t="inlineStr">
        <is>
          <t>FI</t>
        </is>
      </c>
      <c r="D1413" s="5" t="n">
        <v>21770</v>
      </c>
      <c r="E1413" t="inlineStr">
        <is>
          <t>DIALOG</t>
        </is>
      </c>
      <c r="F1413">
        <f>IF(ISERROR(VLOOKUP(Transaktionen[[#This Row],[Transaktionen]],BTT[Verwendete Transaktion (Pflichtauswahl)],1,FALSE)),"nein","ja")</f>
        <v/>
      </c>
    </row>
    <row r="1414">
      <c r="A1414" t="inlineStr">
        <is>
          <t>F-53</t>
        </is>
      </c>
      <c r="B1414" t="inlineStr">
        <is>
          <t>Zahlungsausgang buchen</t>
        </is>
      </c>
      <c r="C1414" t="inlineStr">
        <is>
          <t>FI</t>
        </is>
      </c>
      <c r="D1414" s="5" t="inlineStr"/>
      <c r="E1414" t="inlineStr"/>
      <c r="F1414">
        <f>IF(ISERROR(VLOOKUP(Transaktionen[[#This Row],[Transaktionen]],BTT[Verwendete Transaktion (Pflichtauswahl)],1,FALSE)),"nein","ja")</f>
        <v/>
      </c>
      <c r="G1414" t="inlineStr">
        <is>
          <t>in neuester Auswertung von Steffen nicht mehr vorhanden</t>
        </is>
      </c>
    </row>
    <row r="1415">
      <c r="A1415" t="inlineStr">
        <is>
          <t>F53A</t>
        </is>
      </c>
      <c r="B1415" t="inlineStr">
        <is>
          <t>Archivierung von Sachkonten</t>
        </is>
      </c>
      <c r="C1415" t="inlineStr">
        <is>
          <t>FI</t>
        </is>
      </c>
      <c r="D1415" s="5" t="n">
        <v>20</v>
      </c>
      <c r="E1415" t="inlineStr">
        <is>
          <t>DIALOG</t>
        </is>
      </c>
      <c r="F1415">
        <f>IF(ISERROR(VLOOKUP(Transaktionen[[#This Row],[Transaktionen]],BTT[Verwendete Transaktion (Pflichtauswahl)],1,FALSE)),"nein","ja")</f>
        <v/>
      </c>
    </row>
    <row r="1416">
      <c r="A1416" t="inlineStr">
        <is>
          <t>F-55</t>
        </is>
      </c>
      <c r="B1416" t="inlineStr">
        <is>
          <t>Statistische Buchung erfassen</t>
        </is>
      </c>
      <c r="C1416" t="inlineStr">
        <is>
          <t>FI</t>
        </is>
      </c>
      <c r="D1416" s="5" t="n">
        <v>676</v>
      </c>
      <c r="E1416" t="inlineStr">
        <is>
          <t>DIALOG</t>
        </is>
      </c>
      <c r="F1416">
        <f>IF(ISERROR(VLOOKUP(Transaktionen[[#This Row],[Transaktionen]],BTT[Verwendete Transaktion (Pflichtauswahl)],1,FALSE)),"nein","ja")</f>
        <v/>
      </c>
    </row>
    <row r="1417">
      <c r="A1417" t="inlineStr">
        <is>
          <t>F-56</t>
        </is>
      </c>
      <c r="B1417" t="inlineStr">
        <is>
          <t>Statistische Buchung zurücknehmen</t>
        </is>
      </c>
      <c r="C1417" t="inlineStr">
        <is>
          <t>FI</t>
        </is>
      </c>
      <c r="D1417" s="5" t="n">
        <v>944</v>
      </c>
      <c r="E1417" t="inlineStr">
        <is>
          <t>DIALOG</t>
        </is>
      </c>
      <c r="F1417">
        <f>IF(ISERROR(VLOOKUP(Transaktionen[[#This Row],[Transaktionen]],BTT[Verwendete Transaktion (Pflichtauswahl)],1,FALSE)),"nein","ja")</f>
        <v/>
      </c>
    </row>
    <row r="1418">
      <c r="A1418" t="inlineStr">
        <is>
          <t>F-58</t>
        </is>
      </c>
      <c r="B1418" t="inlineStr">
        <is>
          <t>Zahlung mit Druck</t>
        </is>
      </c>
      <c r="C1418" t="inlineStr">
        <is>
          <t>FI</t>
        </is>
      </c>
      <c r="D1418" s="5" t="inlineStr"/>
      <c r="E1418" t="inlineStr"/>
      <c r="F1418">
        <f>IF(ISERROR(VLOOKUP(Transaktionen[[#This Row],[Transaktionen]],BTT[Verwendete Transaktion (Pflichtauswahl)],1,FALSE)),"nein","ja")</f>
        <v/>
      </c>
      <c r="G1418" t="inlineStr">
        <is>
          <t>in neuester Auswertung von Steffen nicht mehr vorhanden</t>
        </is>
      </c>
    </row>
    <row r="1419">
      <c r="A1419" t="inlineStr">
        <is>
          <t>F-59</t>
        </is>
      </c>
      <c r="B1419" t="inlineStr">
        <is>
          <t>Zahlungsanforderung</t>
        </is>
      </c>
      <c r="C1419" t="inlineStr">
        <is>
          <t>FI</t>
        </is>
      </c>
      <c r="D1419" s="5" t="n">
        <v>2</v>
      </c>
      <c r="E1419" t="inlineStr">
        <is>
          <t>DIALOG</t>
        </is>
      </c>
      <c r="F1419">
        <f>IF(ISERROR(VLOOKUP(Transaktionen[[#This Row],[Transaktionen]],BTT[Verwendete Transaktion (Pflichtauswahl)],1,FALSE)),"nein","ja")</f>
        <v/>
      </c>
    </row>
    <row r="1420">
      <c r="A1420" t="inlineStr">
        <is>
          <t>F61A</t>
        </is>
      </c>
      <c r="B1420" t="inlineStr">
        <is>
          <t>Archivierung Banken</t>
        </is>
      </c>
      <c r="C1420" t="inlineStr">
        <is>
          <t>FI</t>
        </is>
      </c>
      <c r="D1420" s="5" t="n">
        <v>4</v>
      </c>
      <c r="E1420" t="inlineStr">
        <is>
          <t>DIALOG</t>
        </is>
      </c>
      <c r="F1420">
        <f>IF(ISERROR(VLOOKUP(Transaktionen[[#This Row],[Transaktionen]],BTT[Verwendete Transaktion (Pflichtauswahl)],1,FALSE)),"nein","ja")</f>
        <v/>
      </c>
    </row>
    <row r="1421">
      <c r="A1421" t="inlineStr">
        <is>
          <t>F-63</t>
        </is>
      </c>
      <c r="B1421" t="inlineStr">
        <is>
          <t>Rechnung Kreditor vorerfassen</t>
        </is>
      </c>
      <c r="C1421" t="inlineStr">
        <is>
          <t>FI</t>
        </is>
      </c>
      <c r="D1421" s="5" t="n">
        <v>9</v>
      </c>
      <c r="E1421" t="inlineStr">
        <is>
          <t>DIALOG</t>
        </is>
      </c>
      <c r="F1421">
        <f>IF(ISERROR(VLOOKUP(Transaktionen[[#This Row],[Transaktionen]],BTT[Verwendete Transaktion (Pflichtauswahl)],1,FALSE)),"nein","ja")</f>
        <v/>
      </c>
    </row>
    <row r="1422">
      <c r="A1422" t="inlineStr">
        <is>
          <t>F-64</t>
        </is>
      </c>
      <c r="B1422" t="inlineStr">
        <is>
          <t>Rechnung Debitor vorerfassen</t>
        </is>
      </c>
      <c r="C1422" t="inlineStr">
        <is>
          <t>FI</t>
        </is>
      </c>
      <c r="D1422" s="5" t="inlineStr"/>
      <c r="E1422" t="inlineStr"/>
      <c r="F1422">
        <f>IF(ISERROR(VLOOKUP(Transaktionen[[#This Row],[Transaktionen]],BTT[Verwendete Transaktion (Pflichtauswahl)],1,FALSE)),"nein","ja")</f>
        <v/>
      </c>
      <c r="G1422" t="inlineStr">
        <is>
          <t>in neuester Auswertung von Steffen nicht mehr vorhanden</t>
        </is>
      </c>
    </row>
    <row r="1423">
      <c r="A1423" t="inlineStr">
        <is>
          <t>F64A</t>
        </is>
      </c>
      <c r="B1423" t="inlineStr">
        <is>
          <t>Verkehrszahlenarchivierung</t>
        </is>
      </c>
      <c r="C1423" t="inlineStr">
        <is>
          <t>FI</t>
        </is>
      </c>
      <c r="D1423" s="5" t="n">
        <v>9</v>
      </c>
      <c r="E1423" t="inlineStr">
        <is>
          <t>DIALOG</t>
        </is>
      </c>
      <c r="F1423">
        <f>IF(ISERROR(VLOOKUP(Transaktionen[[#This Row],[Transaktionen]],BTT[Verwendete Transaktion (Pflichtauswahl)],1,FALSE)),"nein","ja")</f>
        <v/>
      </c>
    </row>
    <row r="1424">
      <c r="A1424" t="inlineStr">
        <is>
          <t>F-65</t>
        </is>
      </c>
      <c r="B1424" t="inlineStr">
        <is>
          <t>Vorerfassung</t>
        </is>
      </c>
      <c r="C1424" t="inlineStr">
        <is>
          <t>FI</t>
        </is>
      </c>
      <c r="D1424" s="5" t="n">
        <v>4</v>
      </c>
      <c r="E1424" t="inlineStr">
        <is>
          <t>DIALOG</t>
        </is>
      </c>
      <c r="F1424">
        <f>IF(ISERROR(VLOOKUP(Transaktionen[[#This Row],[Transaktionen]],BTT[Verwendete Transaktion (Pflichtauswahl)],1,FALSE)),"nein","ja")</f>
        <v/>
      </c>
    </row>
    <row r="1425">
      <c r="A1425" t="inlineStr">
        <is>
          <t>F-90</t>
        </is>
      </c>
      <c r="B1425" t="inlineStr">
        <is>
          <t>Anlagenzugang d. Kauf m. Kreditor</t>
        </is>
      </c>
      <c r="C1425" t="inlineStr">
        <is>
          <t>FI</t>
        </is>
      </c>
      <c r="D1425" s="5" t="inlineStr"/>
      <c r="E1425" t="inlineStr"/>
      <c r="F1425">
        <f>IF(ISERROR(VLOOKUP(Transaktionen[[#This Row],[Transaktionen]],BTT[Verwendete Transaktion (Pflichtauswahl)],1,FALSE)),"nein","ja")</f>
        <v/>
      </c>
      <c r="G1425" t="inlineStr">
        <is>
          <t>in neuester Auswertung von Steffen nicht mehr vorhanden</t>
        </is>
      </c>
    </row>
    <row r="1426">
      <c r="A1426" t="inlineStr">
        <is>
          <t>F-92</t>
        </is>
      </c>
      <c r="B1426" t="inlineStr">
        <is>
          <t>Anlagenabgang d. Verkauf m. Debitor</t>
        </is>
      </c>
      <c r="C1426" t="inlineStr">
        <is>
          <t>FI</t>
        </is>
      </c>
      <c r="D1426" s="5" t="n">
        <v>6</v>
      </c>
      <c r="E1426" t="inlineStr"/>
      <c r="F1426">
        <f>IF(ISERROR(VLOOKUP(Transaktionen[[#This Row],[Transaktionen]],BTT[Verwendete Transaktion (Pflichtauswahl)],1,FALSE)),"nein","ja")</f>
        <v/>
      </c>
    </row>
    <row r="1427">
      <c r="A1427" t="inlineStr">
        <is>
          <t>FAGL_ACTIVATE_OP</t>
        </is>
      </c>
      <c r="B1427" t="inlineStr">
        <is>
          <t>Aktivierung offene Posten Verwaltung</t>
        </is>
      </c>
      <c r="C1427" t="inlineStr">
        <is>
          <t>FI-GL</t>
        </is>
      </c>
      <c r="D1427" s="5" t="inlineStr"/>
      <c r="E1427" t="inlineStr"/>
      <c r="F1427">
        <f>IF(ISERROR(VLOOKUP(Transaktionen[[#This Row],[Transaktionen]],BTT[Verwendete Transaktion (Pflichtauswahl)],1,FALSE)),"nein","ja")</f>
        <v/>
      </c>
      <c r="G1427" t="inlineStr">
        <is>
          <t>in neuester Auswertung von Steffen nicht mehr vorhanden</t>
        </is>
      </c>
    </row>
    <row r="1428">
      <c r="A1428" t="inlineStr">
        <is>
          <t>FAGLB03</t>
        </is>
      </c>
      <c r="B1428" t="inlineStr">
        <is>
          <t>Saldenanzeige</t>
        </is>
      </c>
      <c r="C1428" t="inlineStr">
        <is>
          <t>FI-GL</t>
        </is>
      </c>
      <c r="D1428" s="5" t="inlineStr"/>
      <c r="E1428" t="inlineStr"/>
      <c r="F1428">
        <f>IF(ISERROR(VLOOKUP(Transaktionen[[#This Row],[Transaktionen]],BTT[Verwendete Transaktion (Pflichtauswahl)],1,FALSE)),"nein","ja")</f>
        <v/>
      </c>
      <c r="G1428" t="inlineStr">
        <is>
          <t>in neuester Auswertung von Steffen nicht mehr vorhanden</t>
        </is>
      </c>
    </row>
    <row r="1429">
      <c r="A1429" t="inlineStr">
        <is>
          <t>FAGLF101</t>
        </is>
      </c>
      <c r="B1429" t="inlineStr">
        <is>
          <t>Rasterung/Umgliederung</t>
        </is>
      </c>
      <c r="C1429" t="inlineStr">
        <is>
          <t>FI-GL</t>
        </is>
      </c>
      <c r="D1429" s="5" t="inlineStr"/>
      <c r="E1429" t="inlineStr"/>
      <c r="F1429">
        <f>IF(ISERROR(VLOOKUP(Transaktionen[[#This Row],[Transaktionen]],BTT[Verwendete Transaktion (Pflichtauswahl)],1,FALSE)),"nein","ja")</f>
        <v/>
      </c>
      <c r="G1429" t="inlineStr">
        <is>
          <t>in neuester Auswertung von Steffen nicht mehr vorhanden</t>
        </is>
      </c>
    </row>
    <row r="1430">
      <c r="A1430" t="inlineStr">
        <is>
          <t>FAGLGVTR</t>
        </is>
      </c>
      <c r="B1430" t="inlineStr">
        <is>
          <t>Hauptbuch: Saldovortrag</t>
        </is>
      </c>
      <c r="C1430" t="inlineStr">
        <is>
          <t>FI-GL</t>
        </is>
      </c>
      <c r="D1430" s="5" t="inlineStr"/>
      <c r="E1430" t="inlineStr"/>
      <c r="F1430">
        <f>IF(ISERROR(VLOOKUP(Transaktionen[[#This Row],[Transaktionen]],BTT[Verwendete Transaktion (Pflichtauswahl)],1,FALSE)),"nein","ja")</f>
        <v/>
      </c>
      <c r="G1430" t="inlineStr">
        <is>
          <t>in neuester Auswertung von Steffen nicht mehr vorhanden</t>
        </is>
      </c>
    </row>
    <row r="1431">
      <c r="A1431" t="inlineStr">
        <is>
          <t>FAGLL03</t>
        </is>
      </c>
      <c r="B1431" t="inlineStr">
        <is>
          <t>Einzelposten Sachkonten (neu)</t>
        </is>
      </c>
      <c r="C1431" t="inlineStr">
        <is>
          <t>FI-GL</t>
        </is>
      </c>
      <c r="D1431" s="5" t="inlineStr"/>
      <c r="E1431" t="inlineStr"/>
      <c r="F1431">
        <f>IF(ISERROR(VLOOKUP(Transaktionen[[#This Row],[Transaktionen]],BTT[Verwendete Transaktion (Pflichtauswahl)],1,FALSE)),"nein","ja")</f>
        <v/>
      </c>
      <c r="G1431" t="inlineStr">
        <is>
          <t>in neuester Auswertung von Steffen nicht mehr vorhanden</t>
        </is>
      </c>
    </row>
    <row r="1432">
      <c r="A1432" t="inlineStr">
        <is>
          <t>FB00</t>
        </is>
      </c>
      <c r="B1432" t="inlineStr">
        <is>
          <t>Bearbeitungsoptionen Buchhaltung</t>
        </is>
      </c>
      <c r="C1432" t="inlineStr">
        <is>
          <t>FI</t>
        </is>
      </c>
      <c r="D1432" s="5" t="n">
        <v>4790</v>
      </c>
      <c r="E1432" t="inlineStr">
        <is>
          <t>DIALOG</t>
        </is>
      </c>
      <c r="F1432">
        <f>IF(ISERROR(VLOOKUP(Transaktionen[[#This Row],[Transaktionen]],BTT[Verwendete Transaktion (Pflichtauswahl)],1,FALSE)),"nein","ja")</f>
        <v/>
      </c>
    </row>
    <row r="1433">
      <c r="A1433" t="inlineStr">
        <is>
          <t>FB01</t>
        </is>
      </c>
      <c r="B1433" t="inlineStr">
        <is>
          <t>Beleg buchen</t>
        </is>
      </c>
      <c r="C1433" t="inlineStr">
        <is>
          <t>FI</t>
        </is>
      </c>
      <c r="D1433" s="5" t="n">
        <v>86162</v>
      </c>
      <c r="E1433" t="inlineStr">
        <is>
          <t>DIALOG</t>
        </is>
      </c>
      <c r="F1433">
        <f>IF(ISERROR(VLOOKUP(Transaktionen[[#This Row],[Transaktionen]],BTT[Verwendete Transaktion (Pflichtauswahl)],1,FALSE)),"nein","ja")</f>
        <v/>
      </c>
    </row>
    <row r="1434">
      <c r="A1434" t="inlineStr">
        <is>
          <t>FB02</t>
        </is>
      </c>
      <c r="B1434" t="inlineStr">
        <is>
          <t>Beleg ändern</t>
        </is>
      </c>
      <c r="C1434" t="inlineStr">
        <is>
          <t>FI</t>
        </is>
      </c>
      <c r="D1434" s="5" t="n">
        <v>1684955</v>
      </c>
      <c r="E1434" t="inlineStr">
        <is>
          <t>DIALOG</t>
        </is>
      </c>
      <c r="F1434">
        <f>IF(ISERROR(VLOOKUP(Transaktionen[[#This Row],[Transaktionen]],BTT[Verwendete Transaktion (Pflichtauswahl)],1,FALSE)),"nein","ja")</f>
        <v/>
      </c>
    </row>
    <row r="1435">
      <c r="A1435" t="inlineStr">
        <is>
          <t>FB03</t>
        </is>
      </c>
      <c r="B1435" t="inlineStr">
        <is>
          <t>Beleg anzeigen</t>
        </is>
      </c>
      <c r="C1435" t="inlineStr">
        <is>
          <t>FI-FM</t>
        </is>
      </c>
      <c r="D1435" s="5" t="n">
        <v>3787385</v>
      </c>
      <c r="E1435" t="inlineStr">
        <is>
          <t>DIALOG</t>
        </is>
      </c>
      <c r="F1435">
        <f>IF(ISERROR(VLOOKUP(Transaktionen[[#This Row],[Transaktionen]],BTT[Verwendete Transaktion (Pflichtauswahl)],1,FALSE)),"nein","ja")</f>
        <v/>
      </c>
    </row>
    <row r="1436">
      <c r="A1436" t="inlineStr">
        <is>
          <t>FB03L</t>
        </is>
      </c>
      <c r="B1436" t="inlineStr">
        <is>
          <t>Beleganzeige Hauptbuchsicht</t>
        </is>
      </c>
      <c r="C1436" t="inlineStr">
        <is>
          <t>FI-GL</t>
        </is>
      </c>
      <c r="D1436" s="5" t="n">
        <v>102</v>
      </c>
      <c r="E1436" t="inlineStr">
        <is>
          <t>DIALOG</t>
        </is>
      </c>
      <c r="F1436">
        <f>IF(ISERROR(VLOOKUP(Transaktionen[[#This Row],[Transaktionen]],BTT[Verwendete Transaktion (Pflichtauswahl)],1,FALSE)),"nein","ja")</f>
        <v/>
      </c>
    </row>
    <row r="1437">
      <c r="A1437" t="inlineStr">
        <is>
          <t>FB04</t>
        </is>
      </c>
      <c r="B1437" t="inlineStr">
        <is>
          <t>Belegänderungen</t>
        </is>
      </c>
      <c r="C1437" t="inlineStr">
        <is>
          <t>FI</t>
        </is>
      </c>
      <c r="D1437" s="5" t="n">
        <v>192</v>
      </c>
      <c r="E1437" t="inlineStr">
        <is>
          <t>DIALOG</t>
        </is>
      </c>
      <c r="F1437">
        <f>IF(ISERROR(VLOOKUP(Transaktionen[[#This Row],[Transaktionen]],BTT[Verwendete Transaktion (Pflichtauswahl)],1,FALSE)),"nein","ja")</f>
        <v/>
      </c>
    </row>
    <row r="1438">
      <c r="A1438" t="inlineStr">
        <is>
          <t>FB05</t>
        </is>
      </c>
      <c r="B1438" t="inlineStr">
        <is>
          <t>Buchen mit Ausgleichen</t>
        </is>
      </c>
      <c r="C1438" t="inlineStr">
        <is>
          <t>FI</t>
        </is>
      </c>
      <c r="D1438" s="5" t="n">
        <v>296</v>
      </c>
      <c r="E1438" t="inlineStr">
        <is>
          <t>DIALOG</t>
        </is>
      </c>
      <c r="F1438">
        <f>IF(ISERROR(VLOOKUP(Transaktionen[[#This Row],[Transaktionen]],BTT[Verwendete Transaktion (Pflichtauswahl)],1,FALSE)),"nein","ja")</f>
        <v/>
      </c>
    </row>
    <row r="1439">
      <c r="A1439" t="inlineStr">
        <is>
          <t>FB07</t>
        </is>
      </c>
      <c r="B1439" t="inlineStr">
        <is>
          <t>Kontrollsummen</t>
        </is>
      </c>
      <c r="C1439" t="inlineStr">
        <is>
          <t>FI</t>
        </is>
      </c>
      <c r="D1439" s="5" t="n">
        <v>43164</v>
      </c>
      <c r="E1439" t="inlineStr">
        <is>
          <t>DIALOG</t>
        </is>
      </c>
      <c r="F1439">
        <f>IF(ISERROR(VLOOKUP(Transaktionen[[#This Row],[Transaktionen]],BTT[Verwendete Transaktion (Pflichtauswahl)],1,FALSE)),"nein","ja")</f>
        <v/>
      </c>
    </row>
    <row r="1440">
      <c r="A1440" t="inlineStr">
        <is>
          <t>FB08</t>
        </is>
      </c>
      <c r="B1440" t="inlineStr">
        <is>
          <t>Beleg stornieren</t>
        </is>
      </c>
      <c r="C1440" t="inlineStr">
        <is>
          <t>FI</t>
        </is>
      </c>
      <c r="D1440" s="5" t="n">
        <v>22689</v>
      </c>
      <c r="E1440" t="inlineStr">
        <is>
          <t>DIALOG</t>
        </is>
      </c>
      <c r="F1440">
        <f>IF(ISERROR(VLOOKUP(Transaktionen[[#This Row],[Transaktionen]],BTT[Verwendete Transaktion (Pflichtauswahl)],1,FALSE)),"nein","ja")</f>
        <v/>
      </c>
    </row>
    <row r="1441">
      <c r="A1441" t="inlineStr">
        <is>
          <t>FB09</t>
        </is>
      </c>
      <c r="B1441" t="inlineStr">
        <is>
          <t>Belegpositionen ändern</t>
        </is>
      </c>
      <c r="C1441" t="inlineStr">
        <is>
          <t>FI</t>
        </is>
      </c>
      <c r="D1441" s="5" t="inlineStr"/>
      <c r="E1441" t="inlineStr"/>
      <c r="F1441">
        <f>IF(ISERROR(VLOOKUP(Transaktionen[[#This Row],[Transaktionen]],BTT[Verwendete Transaktion (Pflichtauswahl)],1,FALSE)),"nein","ja")</f>
        <v/>
      </c>
      <c r="G1441" t="inlineStr">
        <is>
          <t>in neuester Auswertung von Steffen nicht mehr vorhanden</t>
        </is>
      </c>
    </row>
    <row r="1442">
      <c r="A1442" t="inlineStr">
        <is>
          <t>FB09D</t>
        </is>
      </c>
      <c r="B1442" t="inlineStr">
        <is>
          <t>Belegpositionen anzeigen</t>
        </is>
      </c>
      <c r="C1442" t="inlineStr">
        <is>
          <t>FI</t>
        </is>
      </c>
      <c r="D1442" s="5" t="n">
        <v>10</v>
      </c>
      <c r="E1442" t="inlineStr"/>
      <c r="F1442">
        <f>IF(ISERROR(VLOOKUP(Transaktionen[[#This Row],[Transaktionen]],BTT[Verwendete Transaktion (Pflichtauswahl)],1,FALSE)),"nein","ja")</f>
        <v/>
      </c>
    </row>
    <row r="1443">
      <c r="A1443" t="inlineStr">
        <is>
          <t>FB10</t>
        </is>
      </c>
      <c r="B1443" t="inlineStr">
        <is>
          <t>Re/Gu Schnellerfassung</t>
        </is>
      </c>
      <c r="C1443" t="inlineStr">
        <is>
          <t>FI</t>
        </is>
      </c>
      <c r="D1443" s="5" t="n">
        <v>3</v>
      </c>
      <c r="E1443" t="inlineStr"/>
      <c r="F1443">
        <f>IF(ISERROR(VLOOKUP(Transaktionen[[#This Row],[Transaktionen]],BTT[Verwendete Transaktion (Pflichtauswahl)],1,FALSE)),"nein","ja")</f>
        <v/>
      </c>
    </row>
    <row r="1444">
      <c r="A1444" t="inlineStr">
        <is>
          <t>FB11</t>
        </is>
      </c>
      <c r="B1444" t="inlineStr">
        <is>
          <t>Gemerkten Beleg buchen</t>
        </is>
      </c>
      <c r="C1444" t="inlineStr">
        <is>
          <t>FI</t>
        </is>
      </c>
      <c r="D1444" s="5" t="n">
        <v>66</v>
      </c>
      <c r="E1444" t="inlineStr">
        <is>
          <t>DIALOG</t>
        </is>
      </c>
      <c r="F1444">
        <f>IF(ISERROR(VLOOKUP(Transaktionen[[#This Row],[Transaktionen]],BTT[Verwendete Transaktion (Pflichtauswahl)],1,FALSE)),"nein","ja")</f>
        <v/>
      </c>
    </row>
    <row r="1445">
      <c r="A1445" t="inlineStr">
        <is>
          <t>FB12</t>
        </is>
      </c>
      <c r="B1445" t="inlineStr">
        <is>
          <t>Anforderung von Korrespondenz</t>
        </is>
      </c>
      <c r="C1445" t="inlineStr">
        <is>
          <t>FI</t>
        </is>
      </c>
      <c r="D1445" s="5" t="n">
        <v>32</v>
      </c>
      <c r="E1445" t="inlineStr">
        <is>
          <t>DIALOG</t>
        </is>
      </c>
      <c r="F1445">
        <f>IF(ISERROR(VLOOKUP(Transaktionen[[#This Row],[Transaktionen]],BTT[Verwendete Transaktion (Pflichtauswahl)],1,FALSE)),"nein","ja")</f>
        <v/>
      </c>
    </row>
    <row r="1446">
      <c r="A1446" t="inlineStr">
        <is>
          <t>FB1D</t>
        </is>
      </c>
      <c r="B1446" t="inlineStr">
        <is>
          <t>Ausgleichen Debitor</t>
        </is>
      </c>
      <c r="C1446" t="inlineStr">
        <is>
          <t>FI</t>
        </is>
      </c>
      <c r="D1446" s="5" t="n">
        <v>6703</v>
      </c>
      <c r="E1446" t="inlineStr">
        <is>
          <t>UPDATE</t>
        </is>
      </c>
      <c r="F1446">
        <f>IF(ISERROR(VLOOKUP(Transaktionen[[#This Row],[Transaktionen]],BTT[Verwendete Transaktion (Pflichtauswahl)],1,FALSE)),"nein","ja")</f>
        <v/>
      </c>
    </row>
    <row r="1447">
      <c r="A1447" t="inlineStr">
        <is>
          <t>FB1K</t>
        </is>
      </c>
      <c r="B1447" t="inlineStr">
        <is>
          <t>Ausgleichen Kreditor</t>
        </is>
      </c>
      <c r="C1447" t="inlineStr">
        <is>
          <t>FI</t>
        </is>
      </c>
      <c r="D1447" s="5" t="n">
        <v>50101</v>
      </c>
      <c r="E1447" t="inlineStr">
        <is>
          <t>UPDATE</t>
        </is>
      </c>
      <c r="F1447">
        <f>IF(ISERROR(VLOOKUP(Transaktionen[[#This Row],[Transaktionen]],BTT[Verwendete Transaktion (Pflichtauswahl)],1,FALSE)),"nein","ja")</f>
        <v/>
      </c>
    </row>
    <row r="1448">
      <c r="A1448" t="inlineStr">
        <is>
          <t>FB1S</t>
        </is>
      </c>
      <c r="B1448" t="inlineStr">
        <is>
          <t>Ausgleichen Sachkonto</t>
        </is>
      </c>
      <c r="C1448" t="inlineStr">
        <is>
          <t>FI-GL</t>
        </is>
      </c>
      <c r="D1448" s="5" t="n">
        <v>3292425</v>
      </c>
      <c r="E1448" t="inlineStr">
        <is>
          <t>UPDATE</t>
        </is>
      </c>
      <c r="F1448">
        <f>IF(ISERROR(VLOOKUP(Transaktionen[[#This Row],[Transaktionen]],BTT[Verwendete Transaktion (Pflichtauswahl)],1,FALSE)),"nein","ja")</f>
        <v/>
      </c>
    </row>
    <row r="1449">
      <c r="A1449" t="inlineStr">
        <is>
          <t>FB21</t>
        </is>
      </c>
      <c r="B1449" t="inlineStr">
        <is>
          <t>Statistische Buchung erfassen</t>
        </is>
      </c>
      <c r="C1449" t="inlineStr">
        <is>
          <t>FI</t>
        </is>
      </c>
      <c r="D1449" s="5" t="n">
        <v>274</v>
      </c>
      <c r="E1449" t="inlineStr">
        <is>
          <t>UPDATE</t>
        </is>
      </c>
      <c r="F1449">
        <f>IF(ISERROR(VLOOKUP(Transaktionen[[#This Row],[Transaktionen]],BTT[Verwendete Transaktion (Pflichtauswahl)],1,FALSE)),"nein","ja")</f>
        <v/>
      </c>
    </row>
    <row r="1450">
      <c r="A1450" t="inlineStr">
        <is>
          <t>FB22</t>
        </is>
      </c>
      <c r="B1450" t="inlineStr">
        <is>
          <t>Statist. Buchung zurücknehmen</t>
        </is>
      </c>
      <c r="C1450" t="inlineStr">
        <is>
          <t>FI</t>
        </is>
      </c>
      <c r="D1450" s="5" t="n">
        <v>232</v>
      </c>
      <c r="E1450" t="inlineStr">
        <is>
          <t>UPDATE</t>
        </is>
      </c>
      <c r="F1450">
        <f>IF(ISERROR(VLOOKUP(Transaktionen[[#This Row],[Transaktionen]],BTT[Verwendete Transaktion (Pflichtauswahl)],1,FALSE)),"nein","ja")</f>
        <v/>
      </c>
    </row>
    <row r="1451">
      <c r="A1451" t="inlineStr">
        <is>
          <t>FB31</t>
        </is>
      </c>
      <c r="B1451" t="inlineStr">
        <is>
          <t>Merkposten erfassen</t>
        </is>
      </c>
      <c r="C1451" t="inlineStr">
        <is>
          <t>FI</t>
        </is>
      </c>
      <c r="D1451" s="5" t="inlineStr"/>
      <c r="E1451" t="inlineStr"/>
      <c r="F1451">
        <f>IF(ISERROR(VLOOKUP(Transaktionen[[#This Row],[Transaktionen]],BTT[Verwendete Transaktion (Pflichtauswahl)],1,FALSE)),"nein","ja")</f>
        <v/>
      </c>
      <c r="G1451" t="inlineStr">
        <is>
          <t>in neuester Auswertung von Steffen nicht mehr vorhanden</t>
        </is>
      </c>
    </row>
    <row r="1452">
      <c r="A1452" t="inlineStr">
        <is>
          <t>FB41</t>
        </is>
      </c>
      <c r="B1452" t="inlineStr">
        <is>
          <t>Buchen Steuer-Zahllast</t>
        </is>
      </c>
      <c r="C1452" t="inlineStr">
        <is>
          <t>FI-GL</t>
        </is>
      </c>
      <c r="D1452" s="5" t="n">
        <v>4738</v>
      </c>
      <c r="E1452" t="inlineStr">
        <is>
          <t>DIALOG</t>
        </is>
      </c>
      <c r="F1452">
        <f>IF(ISERROR(VLOOKUP(Transaktionen[[#This Row],[Transaktionen]],BTT[Verwendete Transaktion (Pflichtauswahl)],1,FALSE)),"nein","ja")</f>
        <v/>
      </c>
    </row>
    <row r="1453">
      <c r="A1453" t="inlineStr">
        <is>
          <t>FB50</t>
        </is>
      </c>
      <c r="B1453" t="inlineStr">
        <is>
          <t>Sachkontenbuchung Einbildtransaktion</t>
        </is>
      </c>
      <c r="C1453" t="inlineStr">
        <is>
          <t>FI</t>
        </is>
      </c>
      <c r="D1453" s="5" t="n">
        <v>18042</v>
      </c>
      <c r="E1453" t="inlineStr">
        <is>
          <t>DIALOG</t>
        </is>
      </c>
      <c r="F1453">
        <f>IF(ISERROR(VLOOKUP(Transaktionen[[#This Row],[Transaktionen]],BTT[Verwendete Transaktion (Pflichtauswahl)],1,FALSE)),"nein","ja")</f>
        <v/>
      </c>
    </row>
    <row r="1454">
      <c r="A1454" t="inlineStr">
        <is>
          <t>FB60</t>
        </is>
      </c>
      <c r="B1454" t="inlineStr">
        <is>
          <t>Erfassung eingehender Rechnungen</t>
        </is>
      </c>
      <c r="C1454" t="inlineStr">
        <is>
          <t>FI</t>
        </is>
      </c>
      <c r="D1454" s="5" t="n">
        <v>101582</v>
      </c>
      <c r="E1454" t="inlineStr">
        <is>
          <t>DIALOG</t>
        </is>
      </c>
      <c r="F1454">
        <f>IF(ISERROR(VLOOKUP(Transaktionen[[#This Row],[Transaktionen]],BTT[Verwendete Transaktion (Pflichtauswahl)],1,FALSE)),"nein","ja")</f>
        <v/>
      </c>
    </row>
    <row r="1455">
      <c r="A1455" t="inlineStr">
        <is>
          <t>FB65</t>
        </is>
      </c>
      <c r="B1455" t="inlineStr">
        <is>
          <t>Erfassung eingehender Gutschriften</t>
        </is>
      </c>
      <c r="C1455" t="inlineStr">
        <is>
          <t>FI</t>
        </is>
      </c>
      <c r="D1455" s="5" t="inlineStr"/>
      <c r="E1455" t="inlineStr"/>
      <c r="F1455">
        <f>IF(ISERROR(VLOOKUP(Transaktionen[[#This Row],[Transaktionen]],BTT[Verwendete Transaktion (Pflichtauswahl)],1,FALSE)),"nein","ja")</f>
        <v/>
      </c>
      <c r="G1455" t="inlineStr">
        <is>
          <t>in neuester Auswertung von Steffen nicht mehr vorhanden</t>
        </is>
      </c>
    </row>
    <row r="1456">
      <c r="A1456" t="inlineStr">
        <is>
          <t>FB70</t>
        </is>
      </c>
      <c r="B1456" t="inlineStr">
        <is>
          <t>Erfassung ausgehender Rechnungen</t>
        </is>
      </c>
      <c r="C1456" t="inlineStr">
        <is>
          <t>FI</t>
        </is>
      </c>
      <c r="D1456" s="5" t="inlineStr"/>
      <c r="E1456" t="inlineStr"/>
      <c r="F1456">
        <f>IF(ISERROR(VLOOKUP(Transaktionen[[#This Row],[Transaktionen]],BTT[Verwendete Transaktion (Pflichtauswahl)],1,FALSE)),"nein","ja")</f>
        <v/>
      </c>
      <c r="G1456" t="inlineStr">
        <is>
          <t>in neuester Auswertung von Steffen nicht mehr vorhanden</t>
        </is>
      </c>
    </row>
    <row r="1457">
      <c r="A1457" t="inlineStr">
        <is>
          <t>FB75</t>
        </is>
      </c>
      <c r="B1457" t="inlineStr">
        <is>
          <t>Erfassung ausgehender Gutschriften</t>
        </is>
      </c>
      <c r="C1457" t="inlineStr">
        <is>
          <t>FI</t>
        </is>
      </c>
      <c r="D1457" s="5" t="inlineStr"/>
      <c r="E1457" t="inlineStr"/>
      <c r="F1457">
        <f>IF(ISERROR(VLOOKUP(Transaktionen[[#This Row],[Transaktionen]],BTT[Verwendete Transaktion (Pflichtauswahl)],1,FALSE)),"nein","ja")</f>
        <v/>
      </c>
      <c r="G1457" t="inlineStr">
        <is>
          <t>in neuester Auswertung von Steffen nicht mehr vorhanden</t>
        </is>
      </c>
    </row>
    <row r="1458">
      <c r="A1458" t="inlineStr">
        <is>
          <t>FB99</t>
        </is>
      </c>
      <c r="B1458" t="inlineStr">
        <is>
          <t>Archivierbarkeitsprüfung von Belegen</t>
        </is>
      </c>
      <c r="C1458" t="inlineStr">
        <is>
          <t>FI</t>
        </is>
      </c>
      <c r="D1458" s="5" t="n">
        <v>12</v>
      </c>
      <c r="E1458" t="inlineStr">
        <is>
          <t>DIALOG</t>
        </is>
      </c>
      <c r="F1458">
        <f>IF(ISERROR(VLOOKUP(Transaktionen[[#This Row],[Transaktionen]],BTT[Verwendete Transaktion (Pflichtauswahl)],1,FALSE)),"nein","ja")</f>
        <v/>
      </c>
    </row>
    <row r="1459">
      <c r="A1459" t="inlineStr">
        <is>
          <t>FBA1</t>
        </is>
      </c>
      <c r="B1459" t="inlineStr">
        <is>
          <t>Anzahlungsanforderung Debitor</t>
        </is>
      </c>
      <c r="C1459" t="inlineStr">
        <is>
          <t>FI</t>
        </is>
      </c>
      <c r="D1459" s="5" t="inlineStr"/>
      <c r="E1459" t="inlineStr"/>
      <c r="F1459">
        <f>IF(ISERROR(VLOOKUP(Transaktionen[[#This Row],[Transaktionen]],BTT[Verwendete Transaktion (Pflichtauswahl)],1,FALSE)),"nein","ja")</f>
        <v/>
      </c>
      <c r="G1459" t="inlineStr">
        <is>
          <t>in neuester Auswertung von Steffen nicht mehr vorhanden</t>
        </is>
      </c>
    </row>
    <row r="1460">
      <c r="A1460" t="inlineStr">
        <is>
          <t>FBA2</t>
        </is>
      </c>
      <c r="B1460" t="inlineStr">
        <is>
          <t>Debitorenanzahlung buchen</t>
        </is>
      </c>
      <c r="C1460" t="inlineStr">
        <is>
          <t>FI</t>
        </is>
      </c>
      <c r="D1460" s="5" t="inlineStr"/>
      <c r="E1460" t="inlineStr"/>
      <c r="F1460">
        <f>IF(ISERROR(VLOOKUP(Transaktionen[[#This Row],[Transaktionen]],BTT[Verwendete Transaktion (Pflichtauswahl)],1,FALSE)),"nein","ja")</f>
        <v/>
      </c>
      <c r="G1460" t="inlineStr">
        <is>
          <t>in neuester Auswertung von Steffen nicht mehr vorhanden</t>
        </is>
      </c>
    </row>
    <row r="1461">
      <c r="A1461" t="inlineStr">
        <is>
          <t>FBA3</t>
        </is>
      </c>
      <c r="B1461" t="inlineStr">
        <is>
          <t>Debitorenanzahlung auflösen</t>
        </is>
      </c>
      <c r="C1461" t="inlineStr">
        <is>
          <t>FI</t>
        </is>
      </c>
      <c r="D1461" s="5" t="inlineStr"/>
      <c r="E1461" t="inlineStr"/>
      <c r="F1461">
        <f>IF(ISERROR(VLOOKUP(Transaktionen[[#This Row],[Transaktionen]],BTT[Verwendete Transaktion (Pflichtauswahl)],1,FALSE)),"nein","ja")</f>
        <v/>
      </c>
      <c r="G1461" t="inlineStr">
        <is>
          <t>in neuester Auswertung von Steffen nicht mehr vorhanden</t>
        </is>
      </c>
    </row>
    <row r="1462">
      <c r="A1462" t="inlineStr">
        <is>
          <t>FBA6</t>
        </is>
      </c>
      <c r="B1462" t="inlineStr">
        <is>
          <t>Anzahlungsanforderung Kreditor</t>
        </is>
      </c>
      <c r="C1462" t="inlineStr">
        <is>
          <t>FI</t>
        </is>
      </c>
      <c r="D1462" s="5" t="inlineStr"/>
      <c r="E1462" t="inlineStr"/>
      <c r="F1462">
        <f>IF(ISERROR(VLOOKUP(Transaktionen[[#This Row],[Transaktionen]],BTT[Verwendete Transaktion (Pflichtauswahl)],1,FALSE)),"nein","ja")</f>
        <v/>
      </c>
      <c r="G1462" t="inlineStr">
        <is>
          <t>in neuester Auswertung von Steffen nicht mehr vorhanden</t>
        </is>
      </c>
    </row>
    <row r="1463">
      <c r="A1463" t="inlineStr">
        <is>
          <t>FBB1</t>
        </is>
      </c>
      <c r="B1463" t="inlineStr">
        <is>
          <t>Fremdwährungsbewertung buchen</t>
        </is>
      </c>
      <c r="C1463" t="inlineStr">
        <is>
          <t>FI-GL</t>
        </is>
      </c>
      <c r="D1463" s="5" t="inlineStr"/>
      <c r="E1463" t="inlineStr"/>
      <c r="F1463">
        <f>IF(ISERROR(VLOOKUP(Transaktionen[[#This Row],[Transaktionen]],BTT[Verwendete Transaktion (Pflichtauswahl)],1,FALSE)),"nein","ja")</f>
        <v/>
      </c>
      <c r="G1463" t="inlineStr">
        <is>
          <t>in neuester Auswertung von Steffen nicht mehr vorhanden</t>
        </is>
      </c>
    </row>
    <row r="1464">
      <c r="A1464" t="inlineStr">
        <is>
          <t>FBCJ</t>
        </is>
      </c>
      <c r="B1464" t="inlineStr">
        <is>
          <t>Kassenbuch</t>
        </is>
      </c>
      <c r="C1464" t="inlineStr">
        <is>
          <t>FI-GL</t>
        </is>
      </c>
      <c r="D1464" s="5" t="n">
        <v>184602</v>
      </c>
      <c r="E1464" t="inlineStr">
        <is>
          <t>DIALOG</t>
        </is>
      </c>
      <c r="F1464">
        <f>IF(ISERROR(VLOOKUP(Transaktionen[[#This Row],[Transaktionen]],BTT[Verwendete Transaktion (Pflichtauswahl)],1,FALSE)),"nein","ja")</f>
        <v/>
      </c>
    </row>
    <row r="1465">
      <c r="A1465" t="inlineStr">
        <is>
          <t>FBD1</t>
        </is>
      </c>
      <c r="B1465" t="inlineStr">
        <is>
          <t>Dauerbuchung erfassen</t>
        </is>
      </c>
      <c r="C1465" t="inlineStr">
        <is>
          <t>FI</t>
        </is>
      </c>
      <c r="D1465" s="5" t="n">
        <v>13523</v>
      </c>
      <c r="E1465" t="inlineStr">
        <is>
          <t>DIALOG</t>
        </is>
      </c>
      <c r="F1465">
        <f>IF(ISERROR(VLOOKUP(Transaktionen[[#This Row],[Transaktionen]],BTT[Verwendete Transaktion (Pflichtauswahl)],1,FALSE)),"nein","ja")</f>
        <v/>
      </c>
    </row>
    <row r="1466">
      <c r="A1466" t="inlineStr">
        <is>
          <t>FBD2</t>
        </is>
      </c>
      <c r="B1466" t="inlineStr">
        <is>
          <t>Dauerbuchung ändern</t>
        </is>
      </c>
      <c r="C1466" t="inlineStr">
        <is>
          <t>FI</t>
        </is>
      </c>
      <c r="D1466" s="5" t="n">
        <v>21634</v>
      </c>
      <c r="E1466" t="inlineStr">
        <is>
          <t>DIALOG</t>
        </is>
      </c>
      <c r="F1466">
        <f>IF(ISERROR(VLOOKUP(Transaktionen[[#This Row],[Transaktionen]],BTT[Verwendete Transaktion (Pflichtauswahl)],1,FALSE)),"nein","ja")</f>
        <v/>
      </c>
    </row>
    <row r="1467">
      <c r="A1467" t="inlineStr">
        <is>
          <t>FBD3</t>
        </is>
      </c>
      <c r="B1467" t="inlineStr">
        <is>
          <t>Dauerbuchung anzeigen</t>
        </is>
      </c>
      <c r="C1467" t="inlineStr">
        <is>
          <t>FI</t>
        </is>
      </c>
      <c r="D1467" s="5" t="n">
        <v>37909</v>
      </c>
      <c r="E1467" t="inlineStr">
        <is>
          <t>DIALOG</t>
        </is>
      </c>
      <c r="F1467">
        <f>IF(ISERROR(VLOOKUP(Transaktionen[[#This Row],[Transaktionen]],BTT[Verwendete Transaktion (Pflichtauswahl)],1,FALSE)),"nein","ja")</f>
        <v/>
      </c>
    </row>
    <row r="1468">
      <c r="A1468" t="inlineStr">
        <is>
          <t>FBD4</t>
        </is>
      </c>
      <c r="B1468" t="inlineStr">
        <is>
          <t>Dauerbelegänderungen anzeigen</t>
        </is>
      </c>
      <c r="C1468" t="inlineStr">
        <is>
          <t>FI</t>
        </is>
      </c>
      <c r="D1468" s="5" t="n">
        <v>150</v>
      </c>
      <c r="E1468" t="inlineStr">
        <is>
          <t>DIALOG</t>
        </is>
      </c>
      <c r="F1468">
        <f>IF(ISERROR(VLOOKUP(Transaktionen[[#This Row],[Transaktionen]],BTT[Verwendete Transaktion (Pflichtauswahl)],1,FALSE)),"nein","ja")</f>
        <v/>
      </c>
    </row>
    <row r="1469">
      <c r="A1469" t="inlineStr">
        <is>
          <t>FBD5</t>
        </is>
      </c>
      <c r="B1469" t="inlineStr">
        <is>
          <t>Dauerbuchung realisieren</t>
        </is>
      </c>
      <c r="C1469" t="inlineStr">
        <is>
          <t>FI</t>
        </is>
      </c>
      <c r="D1469" s="5" t="n">
        <v>17220</v>
      </c>
      <c r="E1469" t="inlineStr">
        <is>
          <t>DIALOG</t>
        </is>
      </c>
      <c r="F1469">
        <f>IF(ISERROR(VLOOKUP(Transaktionen[[#This Row],[Transaktionen]],BTT[Verwendete Transaktion (Pflichtauswahl)],1,FALSE)),"nein","ja")</f>
        <v/>
      </c>
    </row>
    <row r="1470">
      <c r="A1470" t="inlineStr">
        <is>
          <t>FBE3</t>
        </is>
      </c>
      <c r="B1470" t="inlineStr">
        <is>
          <t>Avis anzeigen</t>
        </is>
      </c>
      <c r="C1470" t="inlineStr">
        <is>
          <t>FI</t>
        </is>
      </c>
      <c r="D1470" s="5" t="inlineStr"/>
      <c r="E1470" t="inlineStr"/>
      <c r="F1470">
        <f>IF(ISERROR(VLOOKUP(Transaktionen[[#This Row],[Transaktionen]],BTT[Verwendete Transaktion (Pflichtauswahl)],1,FALSE)),"nein","ja")</f>
        <v/>
      </c>
      <c r="G1470" t="inlineStr">
        <is>
          <t>in neuester Auswertung von Steffen nicht mehr vorhanden</t>
        </is>
      </c>
    </row>
    <row r="1471">
      <c r="A1471" t="inlineStr">
        <is>
          <t>FBL1</t>
        </is>
      </c>
      <c r="B1471" t="inlineStr">
        <is>
          <t>Kreditoren Einzelposten anzeigen</t>
        </is>
      </c>
      <c r="C1471" t="inlineStr">
        <is>
          <t>FI</t>
        </is>
      </c>
      <c r="D1471" s="5" t="n">
        <v>2370</v>
      </c>
      <c r="E1471" t="inlineStr">
        <is>
          <t>DIALOG</t>
        </is>
      </c>
      <c r="F1471">
        <f>IF(ISERROR(VLOOKUP(Transaktionen[[#This Row],[Transaktionen]],BTT[Verwendete Transaktion (Pflichtauswahl)],1,FALSE)),"nein","ja")</f>
        <v/>
      </c>
    </row>
    <row r="1472">
      <c r="A1472" t="inlineStr">
        <is>
          <t>FBL1N</t>
        </is>
      </c>
      <c r="B1472" t="inlineStr">
        <is>
          <t>Einzelposten Kreditoren</t>
        </is>
      </c>
      <c r="C1472" t="inlineStr">
        <is>
          <t>FI-GL</t>
        </is>
      </c>
      <c r="D1472" s="5" t="n">
        <v>8949708</v>
      </c>
      <c r="E1472" t="inlineStr">
        <is>
          <t>DIALOG</t>
        </is>
      </c>
      <c r="F1472">
        <f>IF(ISERROR(VLOOKUP(Transaktionen[[#This Row],[Transaktionen]],BTT[Verwendete Transaktion (Pflichtauswahl)],1,FALSE)),"nein","ja")</f>
        <v/>
      </c>
    </row>
    <row r="1473">
      <c r="A1473" t="inlineStr">
        <is>
          <t>FBL3</t>
        </is>
      </c>
      <c r="B1473" t="inlineStr">
        <is>
          <t>Sachkonten Einzelposten anzeigen</t>
        </is>
      </c>
      <c r="C1473" t="inlineStr">
        <is>
          <t>FI-GL</t>
        </is>
      </c>
      <c r="D1473" s="5" t="n">
        <v>352</v>
      </c>
      <c r="E1473" t="inlineStr">
        <is>
          <t>DIALOG</t>
        </is>
      </c>
      <c r="F1473">
        <f>IF(ISERROR(VLOOKUP(Transaktionen[[#This Row],[Transaktionen]],BTT[Verwendete Transaktion (Pflichtauswahl)],1,FALSE)),"nein","ja")</f>
        <v/>
      </c>
    </row>
    <row r="1474">
      <c r="A1474" t="inlineStr">
        <is>
          <t>FBL3N</t>
        </is>
      </c>
      <c r="B1474" t="inlineStr">
        <is>
          <t>Einzelposten Sachkonten</t>
        </is>
      </c>
      <c r="C1474" t="inlineStr">
        <is>
          <t>FI-GL</t>
        </is>
      </c>
      <c r="D1474" s="5" t="n">
        <v>3686103</v>
      </c>
      <c r="E1474" t="inlineStr">
        <is>
          <t>DIALOG</t>
        </is>
      </c>
      <c r="F1474">
        <f>IF(ISERROR(VLOOKUP(Transaktionen[[#This Row],[Transaktionen]],BTT[Verwendete Transaktion (Pflichtauswahl)],1,FALSE)),"nein","ja")</f>
        <v/>
      </c>
    </row>
    <row r="1475">
      <c r="A1475" t="inlineStr">
        <is>
          <t>FBL4N</t>
        </is>
      </c>
      <c r="B1475" t="inlineStr">
        <is>
          <t>Einzelposten Sachkonten</t>
        </is>
      </c>
      <c r="C1475" t="inlineStr">
        <is>
          <t>FI-GL</t>
        </is>
      </c>
      <c r="D1475" s="5" t="inlineStr"/>
      <c r="E1475" t="inlineStr"/>
      <c r="F1475">
        <f>IF(ISERROR(VLOOKUP(Transaktionen[[#This Row],[Transaktionen]],BTT[Verwendete Transaktion (Pflichtauswahl)],1,FALSE)),"nein","ja")</f>
        <v/>
      </c>
      <c r="G1475" t="inlineStr">
        <is>
          <t>in neuester Auswertung von Steffen nicht mehr vorhanden</t>
        </is>
      </c>
    </row>
    <row r="1476">
      <c r="A1476" t="inlineStr">
        <is>
          <t>FBL5</t>
        </is>
      </c>
      <c r="B1476" t="inlineStr">
        <is>
          <t>Debitoren Einzelposten anzeigen</t>
        </is>
      </c>
      <c r="C1476" t="inlineStr">
        <is>
          <t>FI</t>
        </is>
      </c>
      <c r="D1476" s="5" t="n">
        <v>2</v>
      </c>
      <c r="E1476" t="inlineStr">
        <is>
          <t>DIALOG</t>
        </is>
      </c>
      <c r="F1476">
        <f>IF(ISERROR(VLOOKUP(Transaktionen[[#This Row],[Transaktionen]],BTT[Verwendete Transaktion (Pflichtauswahl)],1,FALSE)),"nein","ja")</f>
        <v/>
      </c>
    </row>
    <row r="1477">
      <c r="A1477" t="inlineStr">
        <is>
          <t>FBL5N</t>
        </is>
      </c>
      <c r="B1477" t="inlineStr">
        <is>
          <t>Einzelposten Debitoren</t>
        </is>
      </c>
      <c r="C1477" t="inlineStr">
        <is>
          <t>FI-GL</t>
        </is>
      </c>
      <c r="D1477" s="5" t="n">
        <v>878212</v>
      </c>
      <c r="E1477" t="inlineStr">
        <is>
          <t>DIALOG</t>
        </is>
      </c>
      <c r="F1477">
        <f>IF(ISERROR(VLOOKUP(Transaktionen[[#This Row],[Transaktionen]],BTT[Verwendete Transaktion (Pflichtauswahl)],1,FALSE)),"nein","ja")</f>
        <v/>
      </c>
    </row>
    <row r="1478">
      <c r="A1478" t="inlineStr">
        <is>
          <t>FBM1</t>
        </is>
      </c>
      <c r="B1478" t="inlineStr">
        <is>
          <t>Musterbeleg erfassen</t>
        </is>
      </c>
      <c r="C1478" t="inlineStr">
        <is>
          <t>FI</t>
        </is>
      </c>
      <c r="D1478" s="5" t="n">
        <v>21</v>
      </c>
      <c r="E1478" t="inlineStr">
        <is>
          <t>DIALOG</t>
        </is>
      </c>
      <c r="F1478">
        <f>IF(ISERROR(VLOOKUP(Transaktionen[[#This Row],[Transaktionen]],BTT[Verwendete Transaktion (Pflichtauswahl)],1,FALSE)),"nein","ja")</f>
        <v/>
      </c>
    </row>
    <row r="1479">
      <c r="A1479" t="inlineStr">
        <is>
          <t>FBM2</t>
        </is>
      </c>
      <c r="B1479" t="inlineStr">
        <is>
          <t>Musterbeleg ändern</t>
        </is>
      </c>
      <c r="C1479" t="inlineStr">
        <is>
          <t>FI</t>
        </is>
      </c>
      <c r="D1479" s="5" t="n">
        <v>8</v>
      </c>
      <c r="E1479" t="inlineStr"/>
      <c r="F1479">
        <f>IF(ISERROR(VLOOKUP(Transaktionen[[#This Row],[Transaktionen]],BTT[Verwendete Transaktion (Pflichtauswahl)],1,FALSE)),"nein","ja")</f>
        <v/>
      </c>
    </row>
    <row r="1480">
      <c r="A1480" t="inlineStr">
        <is>
          <t>FBM3</t>
        </is>
      </c>
      <c r="B1480" t="inlineStr">
        <is>
          <t>Musterbeleg anzeigen</t>
        </is>
      </c>
      <c r="C1480" t="inlineStr">
        <is>
          <t>FI</t>
        </is>
      </c>
      <c r="D1480" s="5" t="n">
        <v>58</v>
      </c>
      <c r="E1480" t="inlineStr">
        <is>
          <t>DIALOG</t>
        </is>
      </c>
      <c r="F1480">
        <f>IF(ISERROR(VLOOKUP(Transaktionen[[#This Row],[Transaktionen]],BTT[Verwendete Transaktion (Pflichtauswahl)],1,FALSE)),"nein","ja")</f>
        <v/>
      </c>
    </row>
    <row r="1481">
      <c r="A1481" t="inlineStr">
        <is>
          <t>FBM4</t>
        </is>
      </c>
      <c r="B1481" t="inlineStr">
        <is>
          <t>Musterbelegänderungen anzeigen</t>
        </is>
      </c>
      <c r="C1481" t="inlineStr">
        <is>
          <t>FI</t>
        </is>
      </c>
      <c r="D1481" s="5" t="n">
        <v>6</v>
      </c>
      <c r="E1481" t="inlineStr"/>
      <c r="F1481">
        <f>IF(ISERROR(VLOOKUP(Transaktionen[[#This Row],[Transaktionen]],BTT[Verwendete Transaktion (Pflichtauswahl)],1,FALSE)),"nein","ja")</f>
        <v/>
      </c>
    </row>
    <row r="1482">
      <c r="A1482" t="inlineStr">
        <is>
          <t>FBMA</t>
        </is>
      </c>
      <c r="B1482" t="inlineStr">
        <is>
          <t>Mahnverfahren anzeigen</t>
        </is>
      </c>
      <c r="C1482" t="inlineStr">
        <is>
          <t>FI-AR</t>
        </is>
      </c>
      <c r="D1482" s="5" t="n">
        <v>1545</v>
      </c>
      <c r="E1482" t="inlineStr">
        <is>
          <t>DIALOG</t>
        </is>
      </c>
      <c r="F1482">
        <f>IF(ISERROR(VLOOKUP(Transaktionen[[#This Row],[Transaktionen]],BTT[Verwendete Transaktion (Pflichtauswahl)],1,FALSE)),"nein","ja")</f>
        <v/>
      </c>
    </row>
    <row r="1483">
      <c r="A1483" t="inlineStr">
        <is>
          <t>FBMP</t>
        </is>
      </c>
      <c r="B1483" t="inlineStr">
        <is>
          <t>Mahnverfahren pflegen</t>
        </is>
      </c>
      <c r="C1483" t="inlineStr">
        <is>
          <t>FI-AR</t>
        </is>
      </c>
      <c r="D1483" s="5" t="n">
        <v>1610</v>
      </c>
      <c r="E1483" t="inlineStr">
        <is>
          <t>DIALOG</t>
        </is>
      </c>
      <c r="F1483">
        <f>IF(ISERROR(VLOOKUP(Transaktionen[[#This Row],[Transaktionen]],BTT[Verwendete Transaktion (Pflichtauswahl)],1,FALSE)),"nein","ja")</f>
        <v/>
      </c>
    </row>
    <row r="1484">
      <c r="A1484" t="inlineStr">
        <is>
          <t>FBN1</t>
        </is>
      </c>
      <c r="B1484" t="inlineStr">
        <is>
          <t>Nummernkreise Buchhaltungsbeleg</t>
        </is>
      </c>
      <c r="C1484" t="inlineStr">
        <is>
          <t>FI</t>
        </is>
      </c>
      <c r="D1484" s="5" t="n">
        <v>4742</v>
      </c>
      <c r="E1484" t="inlineStr">
        <is>
          <t>DIALOG</t>
        </is>
      </c>
      <c r="F1484">
        <f>IF(ISERROR(VLOOKUP(Transaktionen[[#This Row],[Transaktionen]],BTT[Verwendete Transaktion (Pflichtauswahl)],1,FALSE)),"nein","ja")</f>
        <v/>
      </c>
    </row>
    <row r="1485">
      <c r="A1485" t="inlineStr">
        <is>
          <t>FBP1</t>
        </is>
      </c>
      <c r="B1485" t="inlineStr">
        <is>
          <t>Zahlungsanforderung erfassen</t>
        </is>
      </c>
      <c r="C1485" t="inlineStr">
        <is>
          <t>FI</t>
        </is>
      </c>
      <c r="D1485" s="5" t="inlineStr"/>
      <c r="E1485" t="inlineStr"/>
      <c r="F1485">
        <f>IF(ISERROR(VLOOKUP(Transaktionen[[#This Row],[Transaktionen]],BTT[Verwendete Transaktion (Pflichtauswahl)],1,FALSE)),"nein","ja")</f>
        <v/>
      </c>
      <c r="G1485" t="inlineStr">
        <is>
          <t>in neuester Auswertung von Steffen nicht mehr vorhanden</t>
        </is>
      </c>
    </row>
    <row r="1486">
      <c r="A1486" t="inlineStr">
        <is>
          <t>FBR2</t>
        </is>
      </c>
      <c r="B1486" t="inlineStr">
        <is>
          <t>Beleg buchen</t>
        </is>
      </c>
      <c r="C1486" t="inlineStr">
        <is>
          <t>FI</t>
        </is>
      </c>
      <c r="D1486" s="5" t="n">
        <v>63194</v>
      </c>
      <c r="E1486" t="inlineStr">
        <is>
          <t>DIALOG</t>
        </is>
      </c>
      <c r="F1486">
        <f>IF(ISERROR(VLOOKUP(Transaktionen[[#This Row],[Transaktionen]],BTT[Verwendete Transaktion (Pflichtauswahl)],1,FALSE)),"nein","ja")</f>
        <v/>
      </c>
    </row>
    <row r="1487">
      <c r="A1487" t="inlineStr">
        <is>
          <t>FBRA</t>
        </is>
      </c>
      <c r="B1487" t="inlineStr">
        <is>
          <t>Rücknahme Ausgleich</t>
        </is>
      </c>
      <c r="C1487" t="inlineStr">
        <is>
          <t>FI</t>
        </is>
      </c>
      <c r="D1487" s="5" t="n">
        <v>11616</v>
      </c>
      <c r="E1487" t="inlineStr">
        <is>
          <t>DIALOG</t>
        </is>
      </c>
      <c r="F1487">
        <f>IF(ISERROR(VLOOKUP(Transaktionen[[#This Row],[Transaktionen]],BTT[Verwendete Transaktion (Pflichtauswahl)],1,FALSE)),"nein","ja")</f>
        <v/>
      </c>
    </row>
    <row r="1488">
      <c r="A1488" t="inlineStr">
        <is>
          <t>FBS1</t>
        </is>
      </c>
      <c r="B1488" t="inlineStr">
        <is>
          <t>Abgrenzungsbeleg erfassen</t>
        </is>
      </c>
      <c r="C1488" t="inlineStr">
        <is>
          <t>FI</t>
        </is>
      </c>
      <c r="D1488" s="5" t="inlineStr"/>
      <c r="E1488" t="inlineStr"/>
      <c r="F1488">
        <f>IF(ISERROR(VLOOKUP(Transaktionen[[#This Row],[Transaktionen]],BTT[Verwendete Transaktion (Pflichtauswahl)],1,FALSE)),"nein","ja")</f>
        <v/>
      </c>
      <c r="G1488" t="inlineStr">
        <is>
          <t>in neuester Auswertung von Steffen nicht mehr vorhanden</t>
        </is>
      </c>
    </row>
    <row r="1489">
      <c r="A1489" t="inlineStr">
        <is>
          <t>FBU2</t>
        </is>
      </c>
      <c r="B1489" t="inlineStr">
        <is>
          <t>Übergreifenden Beleg ändern</t>
        </is>
      </c>
      <c r="C1489" t="inlineStr">
        <is>
          <t>FI</t>
        </is>
      </c>
      <c r="D1489" s="5" t="n">
        <v>36</v>
      </c>
      <c r="E1489" t="inlineStr">
        <is>
          <t>DIALOG</t>
        </is>
      </c>
      <c r="F1489">
        <f>IF(ISERROR(VLOOKUP(Transaktionen[[#This Row],[Transaktionen]],BTT[Verwendete Transaktion (Pflichtauswahl)],1,FALSE)),"nein","ja")</f>
        <v/>
      </c>
    </row>
    <row r="1490">
      <c r="A1490" t="inlineStr">
        <is>
          <t>FBU3</t>
        </is>
      </c>
      <c r="B1490" t="inlineStr">
        <is>
          <t>Übergreifenden Beleg anzeigen</t>
        </is>
      </c>
      <c r="C1490" t="inlineStr">
        <is>
          <t>FI</t>
        </is>
      </c>
      <c r="D1490" s="5" t="n">
        <v>69999</v>
      </c>
      <c r="E1490" t="inlineStr">
        <is>
          <t>DIALOG</t>
        </is>
      </c>
      <c r="F1490">
        <f>IF(ISERROR(VLOOKUP(Transaktionen[[#This Row],[Transaktionen]],BTT[Verwendete Transaktion (Pflichtauswahl)],1,FALSE)),"nein","ja")</f>
        <v/>
      </c>
    </row>
    <row r="1491">
      <c r="A1491" t="inlineStr">
        <is>
          <t>FBU8</t>
        </is>
      </c>
      <c r="B1491" t="inlineStr">
        <is>
          <t>Übergreifenden Beleg stornieren</t>
        </is>
      </c>
      <c r="C1491" t="inlineStr">
        <is>
          <t>FI</t>
        </is>
      </c>
      <c r="D1491" s="5" t="n">
        <v>3039</v>
      </c>
      <c r="E1491" t="inlineStr">
        <is>
          <t>DIALOG</t>
        </is>
      </c>
      <c r="F1491">
        <f>IF(ISERROR(VLOOKUP(Transaktionen[[#This Row],[Transaktionen]],BTT[Verwendete Transaktion (Pflichtauswahl)],1,FALSE)),"nein","ja")</f>
        <v/>
      </c>
    </row>
    <row r="1492">
      <c r="A1492" t="inlineStr">
        <is>
          <t>FBV0</t>
        </is>
      </c>
      <c r="B1492" t="inlineStr">
        <is>
          <t>Vorerfaßten Beleg buchen</t>
        </is>
      </c>
      <c r="C1492" t="inlineStr">
        <is>
          <t>FI</t>
        </is>
      </c>
      <c r="D1492" s="5" t="n">
        <v>631</v>
      </c>
      <c r="E1492" t="inlineStr">
        <is>
          <t>DIALOG</t>
        </is>
      </c>
      <c r="F1492">
        <f>IF(ISERROR(VLOOKUP(Transaktionen[[#This Row],[Transaktionen]],BTT[Verwendete Transaktion (Pflichtauswahl)],1,FALSE)),"nein","ja")</f>
        <v/>
      </c>
    </row>
    <row r="1493">
      <c r="A1493" t="inlineStr">
        <is>
          <t>FBV1</t>
        </is>
      </c>
      <c r="B1493" t="inlineStr">
        <is>
          <t>Beleg vorerfassen</t>
        </is>
      </c>
      <c r="C1493" t="inlineStr">
        <is>
          <t>FI</t>
        </is>
      </c>
      <c r="D1493" s="5" t="n">
        <v>1346</v>
      </c>
      <c r="E1493" t="inlineStr">
        <is>
          <t>DIALOG</t>
        </is>
      </c>
      <c r="F1493">
        <f>IF(ISERROR(VLOOKUP(Transaktionen[[#This Row],[Transaktionen]],BTT[Verwendete Transaktion (Pflichtauswahl)],1,FALSE)),"nein","ja")</f>
        <v/>
      </c>
    </row>
    <row r="1494">
      <c r="A1494" t="inlineStr">
        <is>
          <t>FBV2</t>
        </is>
      </c>
      <c r="B1494" t="inlineStr">
        <is>
          <t>Vorerfaßten Beleg ändern</t>
        </is>
      </c>
      <c r="C1494" t="inlineStr">
        <is>
          <t>FI</t>
        </is>
      </c>
      <c r="D1494" s="5" t="n">
        <v>231</v>
      </c>
      <c r="E1494" t="inlineStr">
        <is>
          <t>DIALOG</t>
        </is>
      </c>
      <c r="F1494">
        <f>IF(ISERROR(VLOOKUP(Transaktionen[[#This Row],[Transaktionen]],BTT[Verwendete Transaktion (Pflichtauswahl)],1,FALSE)),"nein","ja")</f>
        <v/>
      </c>
    </row>
    <row r="1495">
      <c r="A1495" t="inlineStr">
        <is>
          <t>FBV3</t>
        </is>
      </c>
      <c r="B1495" t="inlineStr">
        <is>
          <t>Vorerfaßten Beleg anzeigen</t>
        </is>
      </c>
      <c r="C1495" t="inlineStr">
        <is>
          <t>FI</t>
        </is>
      </c>
      <c r="D1495" s="5" t="n">
        <v>531</v>
      </c>
      <c r="E1495" t="inlineStr">
        <is>
          <t>DIALOG</t>
        </is>
      </c>
      <c r="F1495">
        <f>IF(ISERROR(VLOOKUP(Transaktionen[[#This Row],[Transaktionen]],BTT[Verwendete Transaktion (Pflichtauswahl)],1,FALSE)),"nein","ja")</f>
        <v/>
      </c>
    </row>
    <row r="1496">
      <c r="A1496" t="inlineStr">
        <is>
          <t>FBV4</t>
        </is>
      </c>
      <c r="B1496" t="inlineStr">
        <is>
          <t>Vorerf. Beleg (Kopf) ändern</t>
        </is>
      </c>
      <c r="C1496" t="inlineStr">
        <is>
          <t>FI</t>
        </is>
      </c>
      <c r="D1496" s="5" t="inlineStr"/>
      <c r="E1496" t="inlineStr"/>
      <c r="F1496">
        <f>IF(ISERROR(VLOOKUP(Transaktionen[[#This Row],[Transaktionen]],BTT[Verwendete Transaktion (Pflichtauswahl)],1,FALSE)),"nein","ja")</f>
        <v/>
      </c>
      <c r="G1496" t="inlineStr">
        <is>
          <t>in neuester Auswertung von Steffen nicht mehr vorhanden</t>
        </is>
      </c>
    </row>
    <row r="1497">
      <c r="A1497" t="inlineStr">
        <is>
          <t>FBV5</t>
        </is>
      </c>
      <c r="B1497" t="inlineStr">
        <is>
          <t>Belegänderungen vorerfaßter Belege</t>
        </is>
      </c>
      <c r="C1497" t="inlineStr">
        <is>
          <t>FI</t>
        </is>
      </c>
      <c r="D1497" s="5" t="inlineStr"/>
      <c r="E1497" t="inlineStr"/>
      <c r="F1497">
        <f>IF(ISERROR(VLOOKUP(Transaktionen[[#This Row],[Transaktionen]],BTT[Verwendete Transaktion (Pflichtauswahl)],1,FALSE)),"nein","ja")</f>
        <v/>
      </c>
      <c r="G1497" t="inlineStr">
        <is>
          <t>in neuester Auswertung von Steffen nicht mehr vorhanden</t>
        </is>
      </c>
    </row>
    <row r="1498">
      <c r="A1498" t="inlineStr">
        <is>
          <t>FBVB</t>
        </is>
      </c>
      <c r="B1498" t="inlineStr">
        <is>
          <t>Vorerfassten Beleg buchen</t>
        </is>
      </c>
      <c r="C1498" t="inlineStr">
        <is>
          <t>FI</t>
        </is>
      </c>
      <c r="D1498" s="5" t="n">
        <v>27</v>
      </c>
      <c r="E1498" t="inlineStr">
        <is>
          <t>DIALOG</t>
        </is>
      </c>
      <c r="F1498">
        <f>IF(ISERROR(VLOOKUP(Transaktionen[[#This Row],[Transaktionen]],BTT[Verwendete Transaktion (Pflichtauswahl)],1,FALSE)),"nein","ja")</f>
        <v/>
      </c>
    </row>
    <row r="1499">
      <c r="A1499" t="inlineStr">
        <is>
          <t>FBZ0</t>
        </is>
      </c>
      <c r="B1499" t="inlineStr">
        <is>
          <t>Zahlungsvorschl. anzeigen/bearbeiten</t>
        </is>
      </c>
      <c r="C1499" t="inlineStr">
        <is>
          <t>FI</t>
        </is>
      </c>
      <c r="D1499" s="5" t="n">
        <v>1720060</v>
      </c>
      <c r="E1499" t="inlineStr">
        <is>
          <t>DIALOG</t>
        </is>
      </c>
      <c r="F1499">
        <f>IF(ISERROR(VLOOKUP(Transaktionen[[#This Row],[Transaktionen]],BTT[Verwendete Transaktion (Pflichtauswahl)],1,FALSE)),"nein","ja")</f>
        <v/>
      </c>
    </row>
    <row r="1500">
      <c r="A1500" t="inlineStr">
        <is>
          <t>FBZ1</t>
        </is>
      </c>
      <c r="B1500" t="inlineStr">
        <is>
          <t>Zahlungseingang buchen</t>
        </is>
      </c>
      <c r="C1500" t="inlineStr">
        <is>
          <t>FI</t>
        </is>
      </c>
      <c r="D1500" s="5" t="inlineStr"/>
      <c r="E1500" t="inlineStr"/>
      <c r="F1500">
        <f>IF(ISERROR(VLOOKUP(Transaktionen[[#This Row],[Transaktionen]],BTT[Verwendete Transaktion (Pflichtauswahl)],1,FALSE)),"nein","ja")</f>
        <v/>
      </c>
      <c r="G1500" t="inlineStr">
        <is>
          <t>in neuester Auswertung von Steffen nicht mehr vorhanden</t>
        </is>
      </c>
    </row>
    <row r="1501">
      <c r="A1501" t="inlineStr">
        <is>
          <t>FBZ2</t>
        </is>
      </c>
      <c r="B1501" t="inlineStr">
        <is>
          <t>Zahlungsausgang buchen</t>
        </is>
      </c>
      <c r="C1501" t="inlineStr">
        <is>
          <t>FI</t>
        </is>
      </c>
      <c r="D1501" s="5" t="inlineStr"/>
      <c r="E1501" t="inlineStr"/>
      <c r="F1501">
        <f>IF(ISERROR(VLOOKUP(Transaktionen[[#This Row],[Transaktionen]],BTT[Verwendete Transaktion (Pflichtauswahl)],1,FALSE)),"nein","ja")</f>
        <v/>
      </c>
      <c r="G1501" t="inlineStr">
        <is>
          <t>in neuester Auswertung von Steffen nicht mehr vorhanden</t>
        </is>
      </c>
    </row>
    <row r="1502">
      <c r="A1502" t="inlineStr">
        <is>
          <t>FBZ4</t>
        </is>
      </c>
      <c r="B1502" t="inlineStr">
        <is>
          <t>Zahlung mit Druck</t>
        </is>
      </c>
      <c r="C1502" t="inlineStr">
        <is>
          <t>FI</t>
        </is>
      </c>
      <c r="D1502" s="5" t="inlineStr"/>
      <c r="E1502" t="inlineStr"/>
      <c r="F1502">
        <f>IF(ISERROR(VLOOKUP(Transaktionen[[#This Row],[Transaktionen]],BTT[Verwendete Transaktion (Pflichtauswahl)],1,FALSE)),"nein","ja")</f>
        <v/>
      </c>
      <c r="G1502" t="inlineStr">
        <is>
          <t>in neuester Auswertung von Steffen nicht mehr vorhanden</t>
        </is>
      </c>
    </row>
    <row r="1503">
      <c r="A1503" t="inlineStr">
        <is>
          <t>FBZ8</t>
        </is>
      </c>
      <c r="B1503" t="inlineStr">
        <is>
          <t>Zahlungslauf anzeigen</t>
        </is>
      </c>
      <c r="C1503" t="inlineStr">
        <is>
          <t>FI</t>
        </is>
      </c>
      <c r="D1503" s="5" t="n">
        <v>395</v>
      </c>
      <c r="E1503" t="inlineStr">
        <is>
          <t>DIALOG</t>
        </is>
      </c>
      <c r="F1503">
        <f>IF(ISERROR(VLOOKUP(Transaktionen[[#This Row],[Transaktionen]],BTT[Verwendete Transaktion (Pflichtauswahl)],1,FALSE)),"nein","ja")</f>
        <v/>
      </c>
    </row>
    <row r="1504">
      <c r="A1504" t="inlineStr">
        <is>
          <t>FBZA</t>
        </is>
      </c>
      <c r="B1504" t="inlineStr">
        <is>
          <t>Konfiguration Zahlprogramm anzeigen</t>
        </is>
      </c>
      <c r="C1504" t="inlineStr">
        <is>
          <t>TR</t>
        </is>
      </c>
      <c r="D1504" s="5" t="inlineStr"/>
      <c r="E1504" t="inlineStr"/>
      <c r="F1504">
        <f>IF(ISERROR(VLOOKUP(Transaktionen[[#This Row],[Transaktionen]],BTT[Verwendete Transaktion (Pflichtauswahl)],1,FALSE)),"nein","ja")</f>
        <v/>
      </c>
      <c r="G1504" t="inlineStr">
        <is>
          <t>in neuester Auswertung von Steffen nicht mehr vorhanden</t>
        </is>
      </c>
    </row>
    <row r="1505">
      <c r="A1505" t="inlineStr">
        <is>
          <t>FBZP</t>
        </is>
      </c>
      <c r="B1505" t="inlineStr">
        <is>
          <t>Konfiguration Zahlprogramm pflegen</t>
        </is>
      </c>
      <c r="C1505" t="inlineStr">
        <is>
          <t>FI</t>
        </is>
      </c>
      <c r="D1505" s="5" t="n">
        <v>383</v>
      </c>
      <c r="E1505" t="inlineStr">
        <is>
          <t>DIALOG</t>
        </is>
      </c>
      <c r="F1505">
        <f>IF(ISERROR(VLOOKUP(Transaktionen[[#This Row],[Transaktionen]],BTT[Verwendete Transaktion (Pflichtauswahl)],1,FALSE)),"nein","ja")</f>
        <v/>
      </c>
    </row>
    <row r="1506">
      <c r="A1506" t="inlineStr">
        <is>
          <t>FD01</t>
        </is>
      </c>
      <c r="B1506" t="inlineStr">
        <is>
          <t>Anlegen Debitor (Buchhaltung)</t>
        </is>
      </c>
      <c r="C1506" t="inlineStr">
        <is>
          <t>FI</t>
        </is>
      </c>
      <c r="D1506" s="5" t="n">
        <v>18494</v>
      </c>
      <c r="E1506" t="inlineStr">
        <is>
          <t>DIALOG</t>
        </is>
      </c>
      <c r="F1506">
        <f>IF(ISERROR(VLOOKUP(Transaktionen[[#This Row],[Transaktionen]],BTT[Verwendete Transaktion (Pflichtauswahl)],1,FALSE)),"nein","ja")</f>
        <v/>
      </c>
    </row>
    <row r="1507">
      <c r="A1507" t="inlineStr">
        <is>
          <t>FD02</t>
        </is>
      </c>
      <c r="B1507" t="inlineStr">
        <is>
          <t>Ändern Debitor (Buchhaltung)</t>
        </is>
      </c>
      <c r="C1507" t="inlineStr">
        <is>
          <t>FI</t>
        </is>
      </c>
      <c r="D1507" s="5" t="n">
        <v>49404</v>
      </c>
      <c r="E1507" t="inlineStr">
        <is>
          <t>DIALOG</t>
        </is>
      </c>
      <c r="F1507">
        <f>IF(ISERROR(VLOOKUP(Transaktionen[[#This Row],[Transaktionen]],BTT[Verwendete Transaktion (Pflichtauswahl)],1,FALSE)),"nein","ja")</f>
        <v/>
      </c>
    </row>
    <row r="1508">
      <c r="A1508" t="inlineStr">
        <is>
          <t>FD03</t>
        </is>
      </c>
      <c r="B1508" t="inlineStr">
        <is>
          <t>Anzeigen Debitor (Buchhaltung)</t>
        </is>
      </c>
      <c r="C1508" t="inlineStr">
        <is>
          <t>FI</t>
        </is>
      </c>
      <c r="D1508" s="5" t="n">
        <v>199840</v>
      </c>
      <c r="E1508" t="inlineStr">
        <is>
          <t>DIALOG</t>
        </is>
      </c>
      <c r="F1508">
        <f>IF(ISERROR(VLOOKUP(Transaktionen[[#This Row],[Transaktionen]],BTT[Verwendete Transaktion (Pflichtauswahl)],1,FALSE)),"nein","ja")</f>
        <v/>
      </c>
    </row>
    <row r="1509">
      <c r="A1509" t="inlineStr">
        <is>
          <t>FD04</t>
        </is>
      </c>
      <c r="B1509" t="inlineStr">
        <is>
          <t>Debitoränderungen (Buchhaltung)</t>
        </is>
      </c>
      <c r="C1509" t="inlineStr">
        <is>
          <t>FI</t>
        </is>
      </c>
      <c r="D1509" s="5" t="n">
        <v>45</v>
      </c>
      <c r="E1509" t="inlineStr">
        <is>
          <t>DIALOG</t>
        </is>
      </c>
      <c r="F1509">
        <f>IF(ISERROR(VLOOKUP(Transaktionen[[#This Row],[Transaktionen]],BTT[Verwendete Transaktion (Pflichtauswahl)],1,FALSE)),"nein","ja")</f>
        <v/>
      </c>
    </row>
    <row r="1510">
      <c r="A1510" t="inlineStr">
        <is>
          <t>FD05</t>
        </is>
      </c>
      <c r="B1510" t="inlineStr">
        <is>
          <t>Sperren Debitor (Buchhaltung)</t>
        </is>
      </c>
      <c r="C1510" t="inlineStr">
        <is>
          <t>FI</t>
        </is>
      </c>
      <c r="D1510" s="5" t="n">
        <v>735</v>
      </c>
      <c r="E1510" t="inlineStr">
        <is>
          <t>DIALOG</t>
        </is>
      </c>
      <c r="F1510">
        <f>IF(ISERROR(VLOOKUP(Transaktionen[[#This Row],[Transaktionen]],BTT[Verwendete Transaktion (Pflichtauswahl)],1,FALSE)),"nein","ja")</f>
        <v/>
      </c>
    </row>
    <row r="1511">
      <c r="A1511" t="inlineStr">
        <is>
          <t>FD06</t>
        </is>
      </c>
      <c r="B1511" t="inlineStr">
        <is>
          <t>Löschvormerk. Debitor (Buchhaltung)</t>
        </is>
      </c>
      <c r="C1511" t="inlineStr">
        <is>
          <t>FI</t>
        </is>
      </c>
      <c r="D1511" s="5" t="n">
        <v>268</v>
      </c>
      <c r="E1511" t="inlineStr">
        <is>
          <t>DIALOG</t>
        </is>
      </c>
      <c r="F1511">
        <f>IF(ISERROR(VLOOKUP(Transaktionen[[#This Row],[Transaktionen]],BTT[Verwendete Transaktion (Pflichtauswahl)],1,FALSE)),"nein","ja")</f>
        <v/>
      </c>
    </row>
    <row r="1512">
      <c r="A1512" t="inlineStr">
        <is>
          <t>FD10N</t>
        </is>
      </c>
      <c r="B1512" t="inlineStr">
        <is>
          <t>Saldenanzeige Debitoren</t>
        </is>
      </c>
      <c r="C1512" t="inlineStr">
        <is>
          <t>FI</t>
        </is>
      </c>
      <c r="D1512" s="5" t="n">
        <v>352</v>
      </c>
      <c r="E1512" t="inlineStr">
        <is>
          <t>DIALOG</t>
        </is>
      </c>
      <c r="F1512">
        <f>IF(ISERROR(VLOOKUP(Transaktionen[[#This Row],[Transaktionen]],BTT[Verwendete Transaktion (Pflichtauswahl)],1,FALSE)),"nein","ja")</f>
        <v/>
      </c>
    </row>
    <row r="1513">
      <c r="A1513" t="inlineStr">
        <is>
          <t>FD11</t>
        </is>
      </c>
      <c r="B1513" t="inlineStr">
        <is>
          <t>Kontenanalyse Debitor</t>
        </is>
      </c>
      <c r="C1513" t="inlineStr">
        <is>
          <t>FI-AR</t>
        </is>
      </c>
      <c r="D1513" s="5" t="n">
        <v>4</v>
      </c>
      <c r="E1513" t="inlineStr">
        <is>
          <t>DIALOG</t>
        </is>
      </c>
      <c r="F1513">
        <f>IF(ISERROR(VLOOKUP(Transaktionen[[#This Row],[Transaktionen]],BTT[Verwendete Transaktion (Pflichtauswahl)],1,FALSE)),"nein","ja")</f>
        <v/>
      </c>
    </row>
    <row r="1514">
      <c r="A1514" t="inlineStr">
        <is>
          <t>FDTA</t>
        </is>
      </c>
      <c r="B1514" t="inlineStr">
        <is>
          <t>Verwaltung der TemSe/REGUT-Daten</t>
        </is>
      </c>
      <c r="C1514" t="inlineStr">
        <is>
          <t>FI-AP</t>
        </is>
      </c>
      <c r="D1514" s="5" t="n">
        <v>4291</v>
      </c>
      <c r="E1514" t="inlineStr">
        <is>
          <t>DIALOG</t>
        </is>
      </c>
      <c r="F1514">
        <f>IF(ISERROR(VLOOKUP(Transaktionen[[#This Row],[Transaktionen]],BTT[Verwendete Transaktion (Pflichtauswahl)],1,FALSE)),"nein","ja")</f>
        <v/>
      </c>
    </row>
    <row r="1515">
      <c r="A1515" t="inlineStr">
        <is>
          <t>FEBA</t>
        </is>
      </c>
      <c r="B1515" t="inlineStr">
        <is>
          <t>Nachbearbeiten Elektron. Kontoauszug</t>
        </is>
      </c>
      <c r="C1515" t="inlineStr">
        <is>
          <t>FIN</t>
        </is>
      </c>
      <c r="D1515" s="5" t="n">
        <v>14</v>
      </c>
      <c r="E1515" t="inlineStr"/>
      <c r="F1515">
        <f>IF(ISERROR(VLOOKUP(Transaktionen[[#This Row],[Transaktionen]],BTT[Verwendete Transaktion (Pflichtauswahl)],1,FALSE)),"nein","ja")</f>
        <v/>
      </c>
    </row>
    <row r="1516">
      <c r="A1516" t="inlineStr">
        <is>
          <t>FEBAN</t>
        </is>
      </c>
      <c r="B1516" t="inlineStr">
        <is>
          <t>Nachbearbeitung Kontoauszüge</t>
        </is>
      </c>
      <c r="C1516" t="inlineStr">
        <is>
          <t>FI</t>
        </is>
      </c>
      <c r="D1516" s="5" t="n">
        <v>40351</v>
      </c>
      <c r="E1516" t="inlineStr">
        <is>
          <t>DIALOG</t>
        </is>
      </c>
      <c r="F1516">
        <f>IF(ISERROR(VLOOKUP(Transaktionen[[#This Row],[Transaktionen]],BTT[Verwendete Transaktion (Pflichtauswahl)],1,FALSE)),"nein","ja")</f>
        <v/>
      </c>
    </row>
    <row r="1517">
      <c r="A1517" t="inlineStr">
        <is>
          <t>FEBAN_BROWSER</t>
        </is>
      </c>
      <c r="B1517" t="inlineStr">
        <is>
          <t>Zeigt den Verwendungszweck an</t>
        </is>
      </c>
      <c r="C1517" t="inlineStr">
        <is>
          <t>FI-BL</t>
        </is>
      </c>
      <c r="D1517" s="5" t="n">
        <v>318</v>
      </c>
      <c r="E1517" t="inlineStr">
        <is>
          <t>DIALOG</t>
        </is>
      </c>
      <c r="F1517">
        <f>IF(ISERROR(VLOOKUP(Transaktionen[[#This Row],[Transaktionen]],BTT[Verwendete Transaktion (Pflichtauswahl)],1,FALSE)),"nein","ja")</f>
        <v/>
      </c>
    </row>
    <row r="1518">
      <c r="A1518" t="inlineStr">
        <is>
          <t>FEBP</t>
        </is>
      </c>
      <c r="B1518" t="inlineStr">
        <is>
          <t>Buchen Elektron. Kontoauszug</t>
        </is>
      </c>
      <c r="C1518" t="inlineStr">
        <is>
          <t>FIN</t>
        </is>
      </c>
      <c r="D1518" s="5" t="inlineStr"/>
      <c r="E1518" t="inlineStr"/>
      <c r="F1518">
        <f>IF(ISERROR(VLOOKUP(Transaktionen[[#This Row],[Transaktionen]],BTT[Verwendete Transaktion (Pflichtauswahl)],1,FALSE)),"nein","ja")</f>
        <v/>
      </c>
      <c r="G1518" t="inlineStr">
        <is>
          <t>in neuester Auswertung von Steffen nicht mehr vorhanden</t>
        </is>
      </c>
    </row>
    <row r="1519">
      <c r="A1519" t="inlineStr">
        <is>
          <t>FEBSTS</t>
        </is>
      </c>
      <c r="B1519" t="inlineStr">
        <is>
          <t>Simulation Suchmustersuche</t>
        </is>
      </c>
      <c r="C1519" t="inlineStr">
        <is>
          <t>FIN</t>
        </is>
      </c>
      <c r="D1519" s="5" t="n">
        <v>6</v>
      </c>
      <c r="E1519" t="inlineStr"/>
      <c r="F1519">
        <f>IF(ISERROR(VLOOKUP(Transaktionen[[#This Row],[Transaktionen]],BTT[Verwendete Transaktion (Pflichtauswahl)],1,FALSE)),"nein","ja")</f>
        <v/>
      </c>
    </row>
    <row r="1520">
      <c r="A1520" t="inlineStr">
        <is>
          <t>FF_5</t>
        </is>
      </c>
      <c r="B1520" t="inlineStr">
        <is>
          <t>Einlesen Elektronischer Kontoauszug</t>
        </is>
      </c>
      <c r="C1520" t="inlineStr">
        <is>
          <t>FI-BL</t>
        </is>
      </c>
      <c r="D1520" s="5" t="n">
        <v>386</v>
      </c>
      <c r="E1520" t="inlineStr">
        <is>
          <t>DIALOG</t>
        </is>
      </c>
      <c r="F1520">
        <f>IF(ISERROR(VLOOKUP(Transaktionen[[#This Row],[Transaktionen]],BTT[Verwendete Transaktion (Pflichtauswahl)],1,FALSE)),"nein","ja")</f>
        <v/>
      </c>
    </row>
    <row r="1521">
      <c r="A1521" t="inlineStr">
        <is>
          <t>FF_6</t>
        </is>
      </c>
      <c r="B1521" t="inlineStr">
        <is>
          <t>Anzeigen Elektronischer Kontoauszug</t>
        </is>
      </c>
      <c r="C1521" t="inlineStr">
        <is>
          <t>FI-BL</t>
        </is>
      </c>
      <c r="D1521" s="5" t="n">
        <v>320960</v>
      </c>
      <c r="E1521" t="inlineStr">
        <is>
          <t>DIALOG</t>
        </is>
      </c>
      <c r="F1521">
        <f>IF(ISERROR(VLOOKUP(Transaktionen[[#This Row],[Transaktionen]],BTT[Verwendete Transaktion (Pflichtauswahl)],1,FALSE)),"nein","ja")</f>
        <v/>
      </c>
    </row>
    <row r="1522">
      <c r="A1522" t="inlineStr">
        <is>
          <t>FGI0</t>
        </is>
      </c>
      <c r="B1522" t="inlineStr">
        <is>
          <t>Bericht ausführen</t>
        </is>
      </c>
      <c r="C1522" t="inlineStr">
        <is>
          <t>FI-GL</t>
        </is>
      </c>
      <c r="D1522" s="5" t="inlineStr"/>
      <c r="E1522" t="inlineStr"/>
      <c r="F1522">
        <f>IF(ISERROR(VLOOKUP(Transaktionen[[#This Row],[Transaktionen]],BTT[Verwendete Transaktion (Pflichtauswahl)],1,FALSE)),"nein","ja")</f>
        <v/>
      </c>
      <c r="G1522" t="inlineStr">
        <is>
          <t>in neuester Auswertung von Steffen nicht mehr vorhanden</t>
        </is>
      </c>
    </row>
    <row r="1523">
      <c r="A1523" t="inlineStr">
        <is>
          <t>FGI1</t>
        </is>
      </c>
      <c r="B1523" t="inlineStr">
        <is>
          <t>Bericht anlegen</t>
        </is>
      </c>
      <c r="C1523" t="inlineStr">
        <is>
          <t>FI-GL</t>
        </is>
      </c>
      <c r="D1523" s="5" t="inlineStr"/>
      <c r="E1523" t="inlineStr"/>
      <c r="F1523">
        <f>IF(ISERROR(VLOOKUP(Transaktionen[[#This Row],[Transaktionen]],BTT[Verwendete Transaktion (Pflichtauswahl)],1,FALSE)),"nein","ja")</f>
        <v/>
      </c>
      <c r="G1523" t="inlineStr">
        <is>
          <t>in neuester Auswertung von Steffen nicht mehr vorhanden</t>
        </is>
      </c>
    </row>
    <row r="1524">
      <c r="A1524" t="inlineStr">
        <is>
          <t>FGI3</t>
        </is>
      </c>
      <c r="B1524" t="inlineStr">
        <is>
          <t>Bericht anzeigen</t>
        </is>
      </c>
      <c r="C1524" t="inlineStr">
        <is>
          <t>FI-GL</t>
        </is>
      </c>
      <c r="D1524" s="5" t="inlineStr"/>
      <c r="E1524" t="inlineStr"/>
      <c r="F1524">
        <f>IF(ISERROR(VLOOKUP(Transaktionen[[#This Row],[Transaktionen]],BTT[Verwendete Transaktion (Pflichtauswahl)],1,FALSE)),"nein","ja")</f>
        <v/>
      </c>
      <c r="G1524" t="inlineStr">
        <is>
          <t>in neuester Auswertung von Steffen nicht mehr vorhanden</t>
        </is>
      </c>
    </row>
    <row r="1525">
      <c r="A1525" t="inlineStr">
        <is>
          <t>FGI6</t>
        </is>
      </c>
      <c r="B1525" t="inlineStr">
        <is>
          <t>Formular anzeigen</t>
        </is>
      </c>
      <c r="C1525" t="inlineStr">
        <is>
          <t>FI-GL</t>
        </is>
      </c>
      <c r="D1525" s="5" t="inlineStr"/>
      <c r="E1525" t="inlineStr"/>
      <c r="F1525">
        <f>IF(ISERROR(VLOOKUP(Transaktionen[[#This Row],[Transaktionen]],BTT[Verwendete Transaktion (Pflichtauswahl)],1,FALSE)),"nein","ja")</f>
        <v/>
      </c>
      <c r="G1525" t="inlineStr">
        <is>
          <t>in neuester Auswertung von Steffen nicht mehr vorhanden</t>
        </is>
      </c>
    </row>
    <row r="1526">
      <c r="A1526" t="inlineStr">
        <is>
          <t>FGIQ</t>
        </is>
      </c>
      <c r="B1526" t="inlineStr">
        <is>
          <t>Berichte aus Mandt 000 importieren</t>
        </is>
      </c>
      <c r="C1526" t="inlineStr">
        <is>
          <t>FI-GL</t>
        </is>
      </c>
      <c r="D1526" s="5" t="inlineStr"/>
      <c r="E1526" t="inlineStr"/>
      <c r="F1526">
        <f>IF(ISERROR(VLOOKUP(Transaktionen[[#This Row],[Transaktionen]],BTT[Verwendete Transaktion (Pflichtauswahl)],1,FALSE)),"nein","ja")</f>
        <v/>
      </c>
      <c r="G1526" t="inlineStr">
        <is>
          <t>in neuester Auswertung von Steffen nicht mehr vorhanden</t>
        </is>
      </c>
    </row>
    <row r="1527">
      <c r="A1527" t="inlineStr">
        <is>
          <t>FI01</t>
        </is>
      </c>
      <c r="B1527" t="inlineStr">
        <is>
          <t>Anlegen Bank</t>
        </is>
      </c>
      <c r="C1527" t="inlineStr">
        <is>
          <t>CA</t>
        </is>
      </c>
      <c r="D1527" s="5" t="n">
        <v>4446</v>
      </c>
      <c r="E1527" t="inlineStr">
        <is>
          <t>DIALOG</t>
        </is>
      </c>
      <c r="F1527">
        <f>IF(ISERROR(VLOOKUP(Transaktionen[[#This Row],[Transaktionen]],BTT[Verwendete Transaktion (Pflichtauswahl)],1,FALSE)),"nein","ja")</f>
        <v/>
      </c>
    </row>
    <row r="1528">
      <c r="A1528" t="inlineStr">
        <is>
          <t>FI02</t>
        </is>
      </c>
      <c r="B1528" t="inlineStr">
        <is>
          <t>Ändern Bank</t>
        </is>
      </c>
      <c r="C1528" t="inlineStr">
        <is>
          <t>CA</t>
        </is>
      </c>
      <c r="D1528" s="5" t="n">
        <v>2146</v>
      </c>
      <c r="E1528" t="inlineStr">
        <is>
          <t>DIALOG</t>
        </is>
      </c>
      <c r="F1528">
        <f>IF(ISERROR(VLOOKUP(Transaktionen[[#This Row],[Transaktionen]],BTT[Verwendete Transaktion (Pflichtauswahl)],1,FALSE)),"nein","ja")</f>
        <v/>
      </c>
    </row>
    <row r="1529">
      <c r="A1529" t="inlineStr">
        <is>
          <t>FI03</t>
        </is>
      </c>
      <c r="B1529" t="inlineStr">
        <is>
          <t>Anzeigen Bank</t>
        </is>
      </c>
      <c r="C1529" t="inlineStr">
        <is>
          <t>CA</t>
        </is>
      </c>
      <c r="D1529" s="5" t="n">
        <v>1189</v>
      </c>
      <c r="E1529" t="inlineStr">
        <is>
          <t>DIALOG</t>
        </is>
      </c>
      <c r="F1529">
        <f>IF(ISERROR(VLOOKUP(Transaktionen[[#This Row],[Transaktionen]],BTT[Verwendete Transaktion (Pflichtauswahl)],1,FALSE)),"nein","ja")</f>
        <v/>
      </c>
    </row>
    <row r="1530">
      <c r="A1530" t="inlineStr">
        <is>
          <t>FI04</t>
        </is>
      </c>
      <c r="B1530" t="inlineStr">
        <is>
          <t>Bankänderungen anzeigen</t>
        </is>
      </c>
      <c r="C1530" t="inlineStr">
        <is>
          <t>CA</t>
        </is>
      </c>
      <c r="D1530" s="5" t="n">
        <v>8</v>
      </c>
      <c r="E1530" t="inlineStr"/>
      <c r="F1530">
        <f>IF(ISERROR(VLOOKUP(Transaktionen[[#This Row],[Transaktionen]],BTT[Verwendete Transaktion (Pflichtauswahl)],1,FALSE)),"nein","ja")</f>
        <v/>
      </c>
    </row>
    <row r="1531">
      <c r="A1531" t="inlineStr">
        <is>
          <t>FI06</t>
        </is>
      </c>
      <c r="B1531" t="inlineStr">
        <is>
          <t>Bank Löschv. setzen</t>
        </is>
      </c>
      <c r="C1531" t="inlineStr">
        <is>
          <t>CA</t>
        </is>
      </c>
      <c r="D1531" s="5" t="n">
        <v>764</v>
      </c>
      <c r="E1531" t="inlineStr"/>
      <c r="F1531">
        <f>IF(ISERROR(VLOOKUP(Transaktionen[[#This Row],[Transaktionen]],BTT[Verwendete Transaktion (Pflichtauswahl)],1,FALSE)),"nein","ja")</f>
        <v/>
      </c>
    </row>
    <row r="1532">
      <c r="A1532" t="inlineStr">
        <is>
          <t>FI08</t>
        </is>
      </c>
      <c r="B1532" t="inlineStr">
        <is>
          <t>Verteilung der Bankstammdaten</t>
        </is>
      </c>
      <c r="C1532" t="inlineStr">
        <is>
          <t>CA</t>
        </is>
      </c>
      <c r="D1532" s="5" t="n">
        <v>844</v>
      </c>
      <c r="E1532" t="inlineStr">
        <is>
          <t>DIALOG</t>
        </is>
      </c>
      <c r="F1532">
        <f>IF(ISERROR(VLOOKUP(Transaktionen[[#This Row],[Transaktionen]],BTT[Verwendete Transaktion (Pflichtauswahl)],1,FALSE)),"nein","ja")</f>
        <v/>
      </c>
    </row>
    <row r="1533">
      <c r="A1533" t="inlineStr">
        <is>
          <t>FI12</t>
        </is>
      </c>
      <c r="B1533" t="inlineStr">
        <is>
          <t>Ändern Hausbanken/Bankkonten</t>
        </is>
      </c>
      <c r="C1533" t="inlineStr">
        <is>
          <t>FI</t>
        </is>
      </c>
      <c r="D1533" s="5" t="n">
        <v>417</v>
      </c>
      <c r="E1533" t="inlineStr">
        <is>
          <t>DIALOG</t>
        </is>
      </c>
      <c r="F1533">
        <f>IF(ISERROR(VLOOKUP(Transaktionen[[#This Row],[Transaktionen]],BTT[Verwendete Transaktion (Pflichtauswahl)],1,FALSE)),"nein","ja")</f>
        <v/>
      </c>
    </row>
    <row r="1534">
      <c r="A1534" t="inlineStr">
        <is>
          <t>FIBAN</t>
        </is>
      </c>
      <c r="B1534" t="inlineStr">
        <is>
          <t>IBAN pflegen</t>
        </is>
      </c>
      <c r="C1534" t="inlineStr">
        <is>
          <t>CA</t>
        </is>
      </c>
      <c r="D1534" s="5" t="n">
        <v>2073</v>
      </c>
      <c r="E1534" t="inlineStr">
        <is>
          <t>DIALOG</t>
        </is>
      </c>
      <c r="F1534">
        <f>IF(ISERROR(VLOOKUP(Transaktionen[[#This Row],[Transaktionen]],BTT[Verwendete Transaktion (Pflichtauswahl)],1,FALSE)),"nein","ja")</f>
        <v/>
      </c>
    </row>
    <row r="1535">
      <c r="A1535" t="inlineStr">
        <is>
          <t>FIBF</t>
        </is>
      </c>
      <c r="B1535" t="inlineStr">
        <is>
          <t>Pflegetransaktion BTE</t>
        </is>
      </c>
      <c r="C1535" t="inlineStr">
        <is>
          <t>FI</t>
        </is>
      </c>
      <c r="D1535" s="5" t="n">
        <v>108</v>
      </c>
      <c r="E1535" t="inlineStr">
        <is>
          <t>DIALOG</t>
        </is>
      </c>
      <c r="F1535">
        <f>IF(ISERROR(VLOOKUP(Transaktionen[[#This Row],[Transaktionen]],BTT[Verwendete Transaktion (Pflichtauswahl)],1,FALSE)),"nein","ja")</f>
        <v/>
      </c>
    </row>
    <row r="1536">
      <c r="A1536" t="inlineStr">
        <is>
          <t>FILE</t>
        </is>
      </c>
      <c r="B1536" t="inlineStr">
        <is>
          <t>Dateinamen/pfade mandantenunabhängig</t>
        </is>
      </c>
      <c r="C1536" t="inlineStr">
        <is>
          <t>BC</t>
        </is>
      </c>
      <c r="D1536" s="5" t="n">
        <v>69</v>
      </c>
      <c r="E1536" t="inlineStr">
        <is>
          <t>DIALOG</t>
        </is>
      </c>
      <c r="F1536">
        <f>IF(ISERROR(VLOOKUP(Transaktionen[[#This Row],[Transaktionen]],BTT[Verwendete Transaktion (Pflichtauswahl)],1,FALSE)),"nein","ja")</f>
        <v/>
      </c>
    </row>
    <row r="1537">
      <c r="A1537" t="inlineStr">
        <is>
          <t>FINT</t>
        </is>
      </c>
      <c r="B1537" t="inlineStr">
        <is>
          <t>Postenverzinsung</t>
        </is>
      </c>
      <c r="C1537" t="inlineStr">
        <is>
          <t>FI</t>
        </is>
      </c>
      <c r="D1537" s="5" t="n">
        <v>1026</v>
      </c>
      <c r="E1537" t="inlineStr">
        <is>
          <t>DIALOG</t>
        </is>
      </c>
      <c r="F1537">
        <f>IF(ISERROR(VLOOKUP(Transaktionen[[#This Row],[Transaktionen]],BTT[Verwendete Transaktion (Pflichtauswahl)],1,FALSE)),"nein","ja")</f>
        <v/>
      </c>
    </row>
    <row r="1538">
      <c r="A1538" t="inlineStr">
        <is>
          <t>FINTSHOW</t>
        </is>
      </c>
      <c r="B1538" t="inlineStr">
        <is>
          <t>Übersicht Zinsläufe Postenverzinsung</t>
        </is>
      </c>
      <c r="C1538" t="inlineStr">
        <is>
          <t>FI</t>
        </is>
      </c>
      <c r="D1538" s="5" t="n">
        <v>102</v>
      </c>
      <c r="E1538" t="inlineStr">
        <is>
          <t>DIALOG</t>
        </is>
      </c>
      <c r="F1538">
        <f>IF(ISERROR(VLOOKUP(Transaktionen[[#This Row],[Transaktionen]],BTT[Verwendete Transaktion (Pflichtauswahl)],1,FALSE)),"nein","ja")</f>
        <v/>
      </c>
    </row>
    <row r="1539">
      <c r="A1539" t="inlineStr">
        <is>
          <t>Fiori-App</t>
        </is>
      </c>
      <c r="B1539" t="inlineStr">
        <is>
          <t>Durchführung über Fiori</t>
        </is>
      </c>
      <c r="C1539" t="inlineStr">
        <is>
          <t>n.n.</t>
        </is>
      </c>
      <c r="D1539" s="5" t="inlineStr"/>
      <c r="E1539" t="inlineStr"/>
      <c r="F1539">
        <f>IF(ISERROR(VLOOKUP(Transaktionen[[#This Row],[Transaktionen]],BTT[Verwendete Transaktion (Pflichtauswahl)],1,FALSE)),"nein","ja")</f>
        <v/>
      </c>
    </row>
    <row r="1540">
      <c r="A1540" t="inlineStr">
        <is>
          <t>FK01</t>
        </is>
      </c>
      <c r="B1540" t="inlineStr">
        <is>
          <t>Anlegen Kreditor (Buchhaltung)</t>
        </is>
      </c>
      <c r="C1540" t="inlineStr">
        <is>
          <t>FI</t>
        </is>
      </c>
      <c r="D1540" s="5" t="n">
        <v>3657</v>
      </c>
      <c r="E1540" t="inlineStr">
        <is>
          <t>DIALOG</t>
        </is>
      </c>
      <c r="F1540">
        <f>IF(ISERROR(VLOOKUP(Transaktionen[[#This Row],[Transaktionen]],BTT[Verwendete Transaktion (Pflichtauswahl)],1,FALSE)),"nein","ja")</f>
        <v/>
      </c>
    </row>
    <row r="1541">
      <c r="A1541" t="inlineStr">
        <is>
          <t>FK02</t>
        </is>
      </c>
      <c r="B1541" t="inlineStr">
        <is>
          <t>Ändern Kreditor (Buchhaltung)</t>
        </is>
      </c>
      <c r="C1541" t="inlineStr">
        <is>
          <t>FI</t>
        </is>
      </c>
      <c r="D1541" s="5" t="n">
        <v>53532</v>
      </c>
      <c r="E1541" t="inlineStr">
        <is>
          <t>DIALOG</t>
        </is>
      </c>
      <c r="F1541">
        <f>IF(ISERROR(VLOOKUP(Transaktionen[[#This Row],[Transaktionen]],BTT[Verwendete Transaktion (Pflichtauswahl)],1,FALSE)),"nein","ja")</f>
        <v/>
      </c>
    </row>
    <row r="1542">
      <c r="A1542" t="inlineStr">
        <is>
          <t>FK03</t>
        </is>
      </c>
      <c r="B1542" t="inlineStr">
        <is>
          <t>Anzeigen Kreditor (Buchhaltung)</t>
        </is>
      </c>
      <c r="C1542" t="inlineStr">
        <is>
          <t>LO</t>
        </is>
      </c>
      <c r="D1542" s="5" t="n">
        <v>1375912</v>
      </c>
      <c r="E1542" t="inlineStr">
        <is>
          <t>DIALOG</t>
        </is>
      </c>
      <c r="F1542">
        <f>IF(ISERROR(VLOOKUP(Transaktionen[[#This Row],[Transaktionen]],BTT[Verwendete Transaktion (Pflichtauswahl)],1,FALSE)),"nein","ja")</f>
        <v/>
      </c>
    </row>
    <row r="1543">
      <c r="A1543" t="inlineStr">
        <is>
          <t>FK04</t>
        </is>
      </c>
      <c r="B1543" t="inlineStr">
        <is>
          <t>Kreditoränderungen (Buchhaltung)</t>
        </is>
      </c>
      <c r="C1543" t="inlineStr">
        <is>
          <t>FI</t>
        </is>
      </c>
      <c r="D1543" s="5" t="n">
        <v>2335</v>
      </c>
      <c r="E1543" t="inlineStr">
        <is>
          <t>DIALOG</t>
        </is>
      </c>
      <c r="F1543">
        <f>IF(ISERROR(VLOOKUP(Transaktionen[[#This Row],[Transaktionen]],BTT[Verwendete Transaktion (Pflichtauswahl)],1,FALSE)),"nein","ja")</f>
        <v/>
      </c>
    </row>
    <row r="1544">
      <c r="A1544" t="inlineStr">
        <is>
          <t>FK05</t>
        </is>
      </c>
      <c r="B1544" t="inlineStr">
        <is>
          <t>Sperren Kreditor (Buchhaltung)</t>
        </is>
      </c>
      <c r="C1544" t="inlineStr">
        <is>
          <t>FI</t>
        </is>
      </c>
      <c r="D1544" s="5" t="n">
        <v>252</v>
      </c>
      <c r="E1544" t="inlineStr">
        <is>
          <t>DIALOG</t>
        </is>
      </c>
      <c r="F1544">
        <f>IF(ISERROR(VLOOKUP(Transaktionen[[#This Row],[Transaktionen]],BTT[Verwendete Transaktion (Pflichtauswahl)],1,FALSE)),"nein","ja")</f>
        <v/>
      </c>
    </row>
    <row r="1545">
      <c r="A1545" t="inlineStr">
        <is>
          <t>FK06</t>
        </is>
      </c>
      <c r="B1545" t="inlineStr">
        <is>
          <t>Löschvormerk. Kreditor (Buchhaltung)</t>
        </is>
      </c>
      <c r="C1545" t="inlineStr">
        <is>
          <t>FI</t>
        </is>
      </c>
      <c r="D1545" s="5" t="n">
        <v>30</v>
      </c>
      <c r="E1545" t="inlineStr">
        <is>
          <t>DIALOG</t>
        </is>
      </c>
      <c r="F1545">
        <f>IF(ISERROR(VLOOKUP(Transaktionen[[#This Row],[Transaktionen]],BTT[Verwendete Transaktion (Pflichtauswahl)],1,FALSE)),"nein","ja")</f>
        <v/>
      </c>
    </row>
    <row r="1546">
      <c r="A1546" t="inlineStr">
        <is>
          <t>FK10N</t>
        </is>
      </c>
      <c r="B1546" t="inlineStr">
        <is>
          <t>Saldenanzeige Kreditoren</t>
        </is>
      </c>
      <c r="C1546" t="inlineStr">
        <is>
          <t>FI</t>
        </is>
      </c>
      <c r="D1546" s="5" t="n">
        <v>3009</v>
      </c>
      <c r="E1546" t="inlineStr">
        <is>
          <t>DIALOG</t>
        </is>
      </c>
      <c r="F1546">
        <f>IF(ISERROR(VLOOKUP(Transaktionen[[#This Row],[Transaktionen]],BTT[Verwendete Transaktion (Pflichtauswahl)],1,FALSE)),"nein","ja")</f>
        <v/>
      </c>
    </row>
    <row r="1547">
      <c r="A1547" t="inlineStr">
        <is>
          <t>FKI3</t>
        </is>
      </c>
      <c r="B1547" t="inlineStr">
        <is>
          <t>Bericht anzeigen</t>
        </is>
      </c>
      <c r="C1547" t="inlineStr">
        <is>
          <t>FI-GL</t>
        </is>
      </c>
      <c r="D1547" s="5" t="inlineStr"/>
      <c r="E1547" t="inlineStr"/>
      <c r="F1547">
        <f>IF(ISERROR(VLOOKUP(Transaktionen[[#This Row],[Transaktionen]],BTT[Verwendete Transaktion (Pflichtauswahl)],1,FALSE)),"nein","ja")</f>
        <v/>
      </c>
      <c r="G1547" t="inlineStr">
        <is>
          <t>in neuester Auswertung von Steffen nicht mehr vorhanden</t>
        </is>
      </c>
    </row>
    <row r="1548">
      <c r="A1548" t="inlineStr">
        <is>
          <t>FKLOCK01</t>
        </is>
      </c>
      <c r="B1548" t="inlineStr">
        <is>
          <t>Bedingte Sperren prüfen</t>
        </is>
      </c>
      <c r="C1548" t="inlineStr">
        <is>
          <t>FI-CA</t>
        </is>
      </c>
      <c r="D1548" s="5" t="n">
        <v>132</v>
      </c>
      <c r="E1548" t="inlineStr">
        <is>
          <t>DIALOG</t>
        </is>
      </c>
      <c r="F1548">
        <f>IF(ISERROR(VLOOKUP(Transaktionen[[#This Row],[Transaktionen]],BTT[Verwendete Transaktion (Pflichtauswahl)],1,FALSE)),"nein","ja")</f>
        <v/>
      </c>
    </row>
    <row r="1549">
      <c r="A1549" t="inlineStr">
        <is>
          <t>FKLOCK2</t>
        </is>
      </c>
      <c r="B1549" t="inlineStr">
        <is>
          <t>Betriebswirtschaftl. Sperren setzen</t>
        </is>
      </c>
      <c r="C1549" t="inlineStr">
        <is>
          <t>FI-CA</t>
        </is>
      </c>
      <c r="D1549" s="5" t="n">
        <v>321</v>
      </c>
      <c r="E1549" t="inlineStr">
        <is>
          <t>DIALOG</t>
        </is>
      </c>
      <c r="F1549">
        <f>IF(ISERROR(VLOOKUP(Transaktionen[[#This Row],[Transaktionen]],BTT[Verwendete Transaktion (Pflichtauswahl)],1,FALSE)),"nein","ja")</f>
        <v/>
      </c>
    </row>
    <row r="1550">
      <c r="A1550" t="inlineStr">
        <is>
          <t>FKMT</t>
        </is>
      </c>
      <c r="B1550" t="inlineStr">
        <is>
          <t>FI Kontierungsmuster-Verwaltung</t>
        </is>
      </c>
      <c r="C1550" t="inlineStr">
        <is>
          <t>FI</t>
        </is>
      </c>
      <c r="D1550" s="5" t="inlineStr"/>
      <c r="E1550" t="inlineStr"/>
      <c r="F1550">
        <f>IF(ISERROR(VLOOKUP(Transaktionen[[#This Row],[Transaktionen]],BTT[Verwendete Transaktion (Pflichtauswahl)],1,FALSE)),"nein","ja")</f>
        <v/>
      </c>
      <c r="G1550" t="inlineStr">
        <is>
          <t>in neuester Auswertung von Steffen nicht mehr vorhanden</t>
        </is>
      </c>
    </row>
    <row r="1551">
      <c r="A1551" t="inlineStr">
        <is>
          <t>FLBPC2</t>
        </is>
      </c>
      <c r="B1551" t="inlineStr">
        <is>
          <t>GP mit Kreditor verknüpfen</t>
        </is>
      </c>
      <c r="C1551" t="inlineStr">
        <is>
          <t>FS</t>
        </is>
      </c>
      <c r="D1551" s="5" t="n">
        <v>24</v>
      </c>
      <c r="E1551" t="inlineStr"/>
      <c r="F1551">
        <f>IF(ISERROR(VLOOKUP(Transaktionen[[#This Row],[Transaktionen]],BTT[Verwendete Transaktion (Pflichtauswahl)],1,FALSE)),"nein","ja")</f>
        <v/>
      </c>
    </row>
    <row r="1552">
      <c r="A1552" t="inlineStr">
        <is>
          <t>FLBPD2</t>
        </is>
      </c>
      <c r="B1552" t="inlineStr">
        <is>
          <t>GP mit Debitor verknüpfen</t>
        </is>
      </c>
      <c r="C1552" t="inlineStr">
        <is>
          <t>FS</t>
        </is>
      </c>
      <c r="D1552" s="5" t="n">
        <v>18</v>
      </c>
      <c r="E1552" t="inlineStr"/>
      <c r="F1552">
        <f>IF(ISERROR(VLOOKUP(Transaktionen[[#This Row],[Transaktionen]],BTT[Verwendete Transaktion (Pflichtauswahl)],1,FALSE)),"nein","ja")</f>
        <v/>
      </c>
    </row>
    <row r="1553">
      <c r="A1553" t="inlineStr">
        <is>
          <t>FMZ3</t>
        </is>
      </c>
      <c r="B1553" t="inlineStr">
        <is>
          <t>Anzeigen Mittelbindung</t>
        </is>
      </c>
      <c r="C1553" t="inlineStr">
        <is>
          <t>FI-FM</t>
        </is>
      </c>
      <c r="D1553" s="5" t="n">
        <v>1</v>
      </c>
      <c r="E1553" t="inlineStr"/>
      <c r="F1553">
        <f>IF(ISERROR(VLOOKUP(Transaktionen[[#This Row],[Transaktionen]],BTT[Verwendete Transaktion (Pflichtauswahl)],1,FALSE)),"nein","ja")</f>
        <v/>
      </c>
    </row>
    <row r="1554">
      <c r="A1554" t="inlineStr">
        <is>
          <t>FNR7</t>
        </is>
      </c>
      <c r="B1554" t="inlineStr">
        <is>
          <t>Summen- u. Saldenliste</t>
        </is>
      </c>
      <c r="C1554" t="inlineStr">
        <is>
          <t>FS</t>
        </is>
      </c>
      <c r="D1554" s="5" t="inlineStr"/>
      <c r="E1554" t="inlineStr"/>
      <c r="F1554">
        <f>IF(ISERROR(VLOOKUP(Transaktionen[[#This Row],[Transaktionen]],BTT[Verwendete Transaktion (Pflichtauswahl)],1,FALSE)),"nein","ja")</f>
        <v/>
      </c>
      <c r="G1554" t="inlineStr">
        <is>
          <t>in neuester Auswertung von Steffen nicht mehr vorhanden</t>
        </is>
      </c>
    </row>
    <row r="1555">
      <c r="A1555" t="inlineStr">
        <is>
          <t>FOTV</t>
        </is>
      </c>
      <c r="B1555" t="inlineStr">
        <is>
          <t>Verwaltungsreport Datenübermittlung</t>
        </is>
      </c>
      <c r="C1555" t="inlineStr">
        <is>
          <t>FI</t>
        </is>
      </c>
      <c r="D1555" s="5" t="n">
        <v>1362</v>
      </c>
      <c r="E1555" t="inlineStr">
        <is>
          <t>DIALOG</t>
        </is>
      </c>
      <c r="F1555">
        <f>IF(ISERROR(VLOOKUP(Transaktionen[[#This Row],[Transaktionen]],BTT[Verwendete Transaktion (Pflichtauswahl)],1,FALSE)),"nein","ja")</f>
        <v/>
      </c>
    </row>
    <row r="1556">
      <c r="A1556" t="inlineStr">
        <is>
          <t>FP03</t>
        </is>
      </c>
      <c r="B1556" t="inlineStr">
        <is>
          <t>Abgabe an externes Inkassobüro</t>
        </is>
      </c>
      <c r="C1556" t="inlineStr">
        <is>
          <t>FI-CA</t>
        </is>
      </c>
      <c r="D1556" s="5" t="n">
        <v>8336</v>
      </c>
      <c r="E1556" t="inlineStr">
        <is>
          <t>DIALOG</t>
        </is>
      </c>
      <c r="F1556">
        <f>IF(ISERROR(VLOOKUP(Transaktionen[[#This Row],[Transaktionen]],BTT[Verwendete Transaktion (Pflichtauswahl)],1,FALSE)),"nein","ja")</f>
        <v/>
      </c>
      <c r="G1556" t="inlineStr">
        <is>
          <t>aufgeführt in zugehörige Transaktion</t>
        </is>
      </c>
    </row>
    <row r="1557">
      <c r="A1557" t="inlineStr">
        <is>
          <t>FP03D</t>
        </is>
      </c>
      <c r="B1557" t="inlineStr">
        <is>
          <t>Forderungen an Inkassobüro abgeben</t>
        </is>
      </c>
      <c r="C1557" t="inlineStr">
        <is>
          <t>FI-CA</t>
        </is>
      </c>
      <c r="D1557" s="5" t="n">
        <v>9</v>
      </c>
      <c r="E1557" t="inlineStr">
        <is>
          <t>DIALOG</t>
        </is>
      </c>
      <c r="F1557">
        <f>IF(ISERROR(VLOOKUP(Transaktionen[[#This Row],[Transaktionen]],BTT[Verwendete Transaktion (Pflichtauswahl)],1,FALSE)),"nein","ja")</f>
        <v/>
      </c>
      <c r="G1557" t="inlineStr">
        <is>
          <t>aufgeführt in zugehörige Transaktion</t>
        </is>
      </c>
    </row>
    <row r="1558">
      <c r="A1558" t="inlineStr">
        <is>
          <t>FP03E</t>
        </is>
      </c>
      <c r="B1558" t="inlineStr">
        <is>
          <t>Freigabe  von Posten zum Inkasso</t>
        </is>
      </c>
      <c r="C1558" t="inlineStr">
        <is>
          <t>FI-CA</t>
        </is>
      </c>
      <c r="D1558" s="5" t="n">
        <v>14836</v>
      </c>
      <c r="E1558" t="inlineStr">
        <is>
          <t>DIALOG</t>
        </is>
      </c>
      <c r="F1558">
        <f>IF(ISERROR(VLOOKUP(Transaktionen[[#This Row],[Transaktionen]],BTT[Verwendete Transaktion (Pflichtauswahl)],1,FALSE)),"nein","ja")</f>
        <v/>
      </c>
    </row>
    <row r="1559">
      <c r="A1559" t="inlineStr">
        <is>
          <t>FP03EC</t>
        </is>
      </c>
      <c r="B1559" t="inlineStr">
        <is>
          <t>Abgabe Posten zum internen Inkasso</t>
        </is>
      </c>
      <c r="C1559" t="inlineStr">
        <is>
          <t>FI-CA</t>
        </is>
      </c>
      <c r="D1559" s="5" t="inlineStr"/>
      <c r="E1559" t="inlineStr"/>
      <c r="F1559">
        <f>IF(ISERROR(VLOOKUP(Transaktionen[[#This Row],[Transaktionen]],BTT[Verwendete Transaktion (Pflichtauswahl)],1,FALSE)),"nein","ja")</f>
        <v/>
      </c>
      <c r="G1559" t="inlineStr">
        <is>
          <t>wird bisher nicht genutzt</t>
        </is>
      </c>
    </row>
    <row r="1560">
      <c r="A1560" t="inlineStr">
        <is>
          <t>FP03H</t>
        </is>
      </c>
      <c r="B1560" t="inlineStr">
        <is>
          <t>Historie der Inkassoposten</t>
        </is>
      </c>
      <c r="C1560" t="inlineStr">
        <is>
          <t>FI-CA</t>
        </is>
      </c>
      <c r="D1560" s="5" t="inlineStr"/>
      <c r="E1560" t="inlineStr"/>
      <c r="F1560">
        <f>IF(ISERROR(VLOOKUP(Transaktionen[[#This Row],[Transaktionen]],BTT[Verwendete Transaktion (Pflichtauswahl)],1,FALSE)),"nein","ja")</f>
        <v/>
      </c>
      <c r="G1560" t="inlineStr">
        <is>
          <t>aufgeführt in zugehörige Transaktion</t>
        </is>
      </c>
    </row>
    <row r="1561">
      <c r="A1561" t="inlineStr">
        <is>
          <t>FP03L</t>
        </is>
      </c>
      <c r="B1561" t="inlineStr">
        <is>
          <t>Liste der Inkassoposten</t>
        </is>
      </c>
      <c r="C1561" t="inlineStr">
        <is>
          <t>FI-CA</t>
        </is>
      </c>
      <c r="D1561" s="5" t="inlineStr"/>
      <c r="E1561" t="inlineStr"/>
      <c r="F1561">
        <f>IF(ISERROR(VLOOKUP(Transaktionen[[#This Row],[Transaktionen]],BTT[Verwendete Transaktion (Pflichtauswahl)],1,FALSE)),"nein","ja")</f>
        <v/>
      </c>
      <c r="G1561" t="inlineStr">
        <is>
          <t>wird bisher nicht genutzt</t>
        </is>
      </c>
    </row>
    <row r="1562">
      <c r="A1562" t="inlineStr">
        <is>
          <t>FP03M</t>
        </is>
      </c>
      <c r="B1562" t="inlineStr">
        <is>
          <t>Massenlauf: Freigabe zum Inkasso</t>
        </is>
      </c>
      <c r="C1562" t="inlineStr">
        <is>
          <t>FI-CA</t>
        </is>
      </c>
      <c r="D1562" s="5" t="inlineStr"/>
      <c r="E1562" t="inlineStr"/>
      <c r="F1562">
        <f>IF(ISERROR(VLOOKUP(Transaktionen[[#This Row],[Transaktionen]],BTT[Verwendete Transaktion (Pflichtauswahl)],1,FALSE)),"nein","ja")</f>
        <v/>
      </c>
      <c r="G1562" t="inlineStr">
        <is>
          <t>wird bisher nicht genutzt</t>
        </is>
      </c>
    </row>
    <row r="1563">
      <c r="A1563" t="inlineStr">
        <is>
          <t>FP03U</t>
        </is>
      </c>
      <c r="B1563" t="inlineStr">
        <is>
          <t>Forderungen von Inkassobüro rückruf.</t>
        </is>
      </c>
      <c r="C1563" t="inlineStr">
        <is>
          <t>FI-CA</t>
        </is>
      </c>
      <c r="D1563" s="5" t="inlineStr"/>
      <c r="E1563" t="inlineStr"/>
      <c r="F1563">
        <f>IF(ISERROR(VLOOKUP(Transaktionen[[#This Row],[Transaktionen]],BTT[Verwendete Transaktion (Pflichtauswahl)],1,FALSE)),"nein","ja")</f>
        <v/>
      </c>
      <c r="G1563" t="inlineStr">
        <is>
          <t>wird bisher nicht genutzt</t>
        </is>
      </c>
    </row>
    <row r="1564">
      <c r="A1564" t="inlineStr">
        <is>
          <t>FP04</t>
        </is>
      </c>
      <c r="B1564" t="inlineStr">
        <is>
          <t>Ausbuchen</t>
        </is>
      </c>
      <c r="C1564" t="inlineStr">
        <is>
          <t>FI-CA</t>
        </is>
      </c>
      <c r="D1564" s="5" t="n">
        <v>18318</v>
      </c>
      <c r="E1564" t="inlineStr">
        <is>
          <t>DIALOG</t>
        </is>
      </c>
      <c r="F1564">
        <f>IF(ISERROR(VLOOKUP(Transaktionen[[#This Row],[Transaktionen]],BTT[Verwendete Transaktion (Pflichtauswahl)],1,FALSE)),"nein","ja")</f>
        <v/>
      </c>
    </row>
    <row r="1565">
      <c r="A1565" t="inlineStr">
        <is>
          <t>FP04H</t>
        </is>
      </c>
      <c r="B1565" t="inlineStr">
        <is>
          <t>Anzeigen der Ausbuchungshistorie</t>
        </is>
      </c>
      <c r="C1565" t="inlineStr">
        <is>
          <t>FI-CA</t>
        </is>
      </c>
      <c r="D1565" s="5" t="n">
        <v>1507</v>
      </c>
      <c r="E1565" t="inlineStr">
        <is>
          <t>DIALOG</t>
        </is>
      </c>
      <c r="F1565">
        <f>IF(ISERROR(VLOOKUP(Transaktionen[[#This Row],[Transaktionen]],BTT[Verwendete Transaktion (Pflichtauswahl)],1,FALSE)),"nein","ja")</f>
        <v/>
      </c>
    </row>
    <row r="1566">
      <c r="A1566" t="inlineStr">
        <is>
          <t>FP04M</t>
        </is>
      </c>
      <c r="B1566" t="inlineStr">
        <is>
          <t>Massenlauf: Ausbuchen</t>
        </is>
      </c>
      <c r="C1566" t="inlineStr">
        <is>
          <t>FI-CA</t>
        </is>
      </c>
      <c r="D1566" s="5" t="n">
        <v>1809</v>
      </c>
      <c r="E1566" t="inlineStr">
        <is>
          <t>DIALOG</t>
        </is>
      </c>
      <c r="F1566">
        <f>IF(ISERROR(VLOOKUP(Transaktionen[[#This Row],[Transaktionen]],BTT[Verwendete Transaktion (Pflichtauswahl)],1,FALSE)),"nein","ja")</f>
        <v/>
      </c>
    </row>
    <row r="1567">
      <c r="A1567" t="inlineStr">
        <is>
          <t>FP05</t>
        </is>
      </c>
      <c r="B1567" t="inlineStr">
        <is>
          <t>Zahlungsstapel bearbeiten</t>
        </is>
      </c>
      <c r="C1567" t="inlineStr">
        <is>
          <t>FI-CA</t>
        </is>
      </c>
      <c r="D1567" s="5" t="n">
        <v>110377</v>
      </c>
      <c r="E1567" t="inlineStr">
        <is>
          <t>DIALOG</t>
        </is>
      </c>
      <c r="F1567">
        <f>IF(ISERROR(VLOOKUP(Transaktionen[[#This Row],[Transaktionen]],BTT[Verwendete Transaktion (Pflichtauswahl)],1,FALSE)),"nein","ja")</f>
        <v/>
      </c>
    </row>
    <row r="1568">
      <c r="A1568" t="inlineStr">
        <is>
          <t>FP05CLE</t>
        </is>
      </c>
      <c r="B1568" t="inlineStr">
        <is>
          <t>Zahlungsstapel bearbeiten</t>
        </is>
      </c>
      <c r="C1568" t="inlineStr">
        <is>
          <t>FI-CA</t>
        </is>
      </c>
      <c r="D1568" s="5" t="n">
        <v>23430</v>
      </c>
      <c r="E1568" t="inlineStr">
        <is>
          <t>DIALOG</t>
        </is>
      </c>
      <c r="F1568">
        <f>IF(ISERROR(VLOOKUP(Transaktionen[[#This Row],[Transaktionen]],BTT[Verwendete Transaktion (Pflichtauswahl)],1,FALSE)),"nein","ja")</f>
        <v/>
      </c>
      <c r="G1568" t="inlineStr">
        <is>
          <t>aufgeführt in zugehörige Transaktion</t>
        </is>
      </c>
    </row>
    <row r="1569">
      <c r="A1569" t="inlineStr">
        <is>
          <t>FP05CLE_CALL</t>
        </is>
      </c>
      <c r="B1569" t="inlineStr">
        <is>
          <t>Klärungsbearbeitung über CALL TRANS</t>
        </is>
      </c>
      <c r="C1569" t="inlineStr">
        <is>
          <t>FI-CA</t>
        </is>
      </c>
      <c r="D1569" s="5" t="n">
        <v>159842</v>
      </c>
      <c r="E1569" t="inlineStr">
        <is>
          <t>DIALOG</t>
        </is>
      </c>
      <c r="F1569">
        <f>IF(ISERROR(VLOOKUP(Transaktionen[[#This Row],[Transaktionen]],BTT[Verwendete Transaktion (Pflichtauswahl)],1,FALSE)),"nein","ja")</f>
        <v/>
      </c>
      <c r="G1569" t="inlineStr">
        <is>
          <t>aufgeführt in zugehörige Transaktion</t>
        </is>
      </c>
    </row>
    <row r="1570">
      <c r="A1570" t="inlineStr">
        <is>
          <t>FP05FIK</t>
        </is>
      </c>
      <c r="B1570" t="inlineStr">
        <is>
          <t>Abstimmschl. für Zahlstapel ändern</t>
        </is>
      </c>
      <c r="C1570" t="inlineStr">
        <is>
          <t>FI-CA</t>
        </is>
      </c>
      <c r="D1570" s="5" t="n">
        <v>231</v>
      </c>
      <c r="E1570" t="inlineStr">
        <is>
          <t>DIALOG</t>
        </is>
      </c>
      <c r="F1570">
        <f>IF(ISERROR(VLOOKUP(Transaktionen[[#This Row],[Transaktionen]],BTT[Verwendete Transaktion (Pflichtauswahl)],1,FALSE)),"nein","ja")</f>
        <v/>
      </c>
    </row>
    <row r="1571">
      <c r="A1571" t="inlineStr">
        <is>
          <t>FP06</t>
        </is>
      </c>
      <c r="B1571" t="inlineStr">
        <is>
          <t>Kontenpflege</t>
        </is>
      </c>
      <c r="C1571" t="inlineStr">
        <is>
          <t>FI-CA</t>
        </is>
      </c>
      <c r="D1571" s="5" t="n">
        <v>123999</v>
      </c>
      <c r="E1571" t="inlineStr">
        <is>
          <t>DIALOG</t>
        </is>
      </c>
      <c r="F1571">
        <f>IF(ISERROR(VLOOKUP(Transaktionen[[#This Row],[Transaktionen]],BTT[Verwendete Transaktion (Pflichtauswahl)],1,FALSE)),"nein","ja")</f>
        <v/>
      </c>
    </row>
    <row r="1572">
      <c r="A1572" t="inlineStr">
        <is>
          <t>FP07</t>
        </is>
      </c>
      <c r="B1572" t="inlineStr">
        <is>
          <t>Ausgleich zurücknehmen</t>
        </is>
      </c>
      <c r="C1572" t="inlineStr">
        <is>
          <t>FI-CA</t>
        </is>
      </c>
      <c r="D1572" s="5" t="n">
        <v>8294</v>
      </c>
      <c r="E1572" t="inlineStr">
        <is>
          <t>DIALOG</t>
        </is>
      </c>
      <c r="F1572">
        <f>IF(ISERROR(VLOOKUP(Transaktionen[[#This Row],[Transaktionen]],BTT[Verwendete Transaktion (Pflichtauswahl)],1,FALSE)),"nein","ja")</f>
        <v/>
      </c>
    </row>
    <row r="1573">
      <c r="A1573" t="inlineStr">
        <is>
          <t>FP08</t>
        </is>
      </c>
      <c r="B1573" t="inlineStr">
        <is>
          <t>Beleg stornieren</t>
        </is>
      </c>
      <c r="C1573" t="inlineStr">
        <is>
          <t>FI-CA</t>
        </is>
      </c>
      <c r="D1573" s="5" t="n">
        <v>50620</v>
      </c>
      <c r="E1573" t="inlineStr">
        <is>
          <t>DIALOG</t>
        </is>
      </c>
      <c r="F1573">
        <f>IF(ISERROR(VLOOKUP(Transaktionen[[#This Row],[Transaktionen]],BTT[Verwendete Transaktion (Pflichtauswahl)],1,FALSE)),"nein","ja")</f>
        <v/>
      </c>
    </row>
    <row r="1574">
      <c r="A1574" t="inlineStr">
        <is>
          <t>FP08M</t>
        </is>
      </c>
      <c r="B1574" t="inlineStr">
        <is>
          <t>Massenstorno</t>
        </is>
      </c>
      <c r="C1574" t="inlineStr">
        <is>
          <t>FI-CA</t>
        </is>
      </c>
      <c r="D1574" s="5" t="n">
        <v>1485</v>
      </c>
      <c r="E1574" t="inlineStr">
        <is>
          <t>DIALOG</t>
        </is>
      </c>
      <c r="F1574">
        <f>IF(ISERROR(VLOOKUP(Transaktionen[[#This Row],[Transaktionen]],BTT[Verwendete Transaktion (Pflichtauswahl)],1,FALSE)),"nein","ja")</f>
        <v/>
      </c>
    </row>
    <row r="1575">
      <c r="A1575" t="inlineStr">
        <is>
          <t>FP09</t>
        </is>
      </c>
      <c r="B1575" t="inlineStr">
        <is>
          <t>Rückläufer</t>
        </is>
      </c>
      <c r="C1575" t="inlineStr">
        <is>
          <t>FI-CA</t>
        </is>
      </c>
      <c r="D1575" s="5" t="n">
        <v>18735</v>
      </c>
      <c r="E1575" t="inlineStr">
        <is>
          <t>DIALOG</t>
        </is>
      </c>
      <c r="F1575">
        <f>IF(ISERROR(VLOOKUP(Transaktionen[[#This Row],[Transaktionen]],BTT[Verwendete Transaktion (Pflichtauswahl)],1,FALSE)),"nein","ja")</f>
        <v/>
      </c>
    </row>
    <row r="1576">
      <c r="A1576" t="inlineStr">
        <is>
          <t>FP09FIK</t>
        </is>
      </c>
      <c r="B1576" t="inlineStr">
        <is>
          <t>Abstimmschl. für Rückl.stapel ändern</t>
        </is>
      </c>
      <c r="C1576" t="inlineStr">
        <is>
          <t>FI-CA</t>
        </is>
      </c>
      <c r="D1576" s="5" t="n">
        <v>165</v>
      </c>
      <c r="E1576" t="inlineStr">
        <is>
          <t>DIALOG</t>
        </is>
      </c>
      <c r="F1576">
        <f>IF(ISERROR(VLOOKUP(Transaktionen[[#This Row],[Transaktionen]],BTT[Verwendete Transaktion (Pflichtauswahl)],1,FALSE)),"nein","ja")</f>
        <v/>
      </c>
    </row>
    <row r="1577">
      <c r="A1577" t="inlineStr">
        <is>
          <t>FP18</t>
        </is>
      </c>
      <c r="B1577" t="inlineStr">
        <is>
          <t>Rückzahlungsanforderung stornieren</t>
        </is>
      </c>
      <c r="C1577" t="inlineStr">
        <is>
          <t>FI-CA</t>
        </is>
      </c>
      <c r="D1577" s="5" t="n">
        <v>85</v>
      </c>
      <c r="E1577" t="inlineStr">
        <is>
          <t>DIALOG</t>
        </is>
      </c>
      <c r="F1577">
        <f>IF(ISERROR(VLOOKUP(Transaktionen[[#This Row],[Transaktionen]],BTT[Verwendete Transaktion (Pflichtauswahl)],1,FALSE)),"nein","ja")</f>
        <v/>
      </c>
    </row>
    <row r="1578">
      <c r="A1578" t="inlineStr">
        <is>
          <t>FP25</t>
        </is>
      </c>
      <c r="B1578" t="inlineStr">
        <is>
          <t>Scheckstapel bearbeiten</t>
        </is>
      </c>
      <c r="C1578" t="inlineStr">
        <is>
          <t>FI-CA</t>
        </is>
      </c>
      <c r="D1578" s="5" t="n">
        <v>15</v>
      </c>
      <c r="E1578" t="inlineStr">
        <is>
          <t>DIALOG</t>
        </is>
      </c>
      <c r="F1578">
        <f>IF(ISERROR(VLOOKUP(Transaktionen[[#This Row],[Transaktionen]],BTT[Verwendete Transaktion (Pflichtauswahl)],1,FALSE)),"nein","ja")</f>
        <v/>
      </c>
    </row>
    <row r="1579">
      <c r="A1579" t="inlineStr">
        <is>
          <t>FP30</t>
        </is>
      </c>
      <c r="B1579" t="inlineStr">
        <is>
          <t>Zahlung suchen</t>
        </is>
      </c>
      <c r="C1579" t="inlineStr">
        <is>
          <t>FI-CA</t>
        </is>
      </c>
      <c r="D1579" s="5" t="n">
        <v>313532</v>
      </c>
      <c r="E1579" t="inlineStr">
        <is>
          <t>DIALOG</t>
        </is>
      </c>
      <c r="F1579">
        <f>IF(ISERROR(VLOOKUP(Transaktionen[[#This Row],[Transaktionen]],BTT[Verwendete Transaktion (Pflichtauswahl)],1,FALSE)),"nein","ja")</f>
        <v/>
      </c>
    </row>
    <row r="1580">
      <c r="A1580" t="inlineStr">
        <is>
          <t>FP30C</t>
        </is>
      </c>
      <c r="B1580" t="inlineStr">
        <is>
          <t>Klärungsfälle suchen</t>
        </is>
      </c>
      <c r="C1580" t="inlineStr">
        <is>
          <t>FI-CA</t>
        </is>
      </c>
      <c r="D1580" s="5" t="n">
        <v>25202</v>
      </c>
      <c r="E1580" t="inlineStr">
        <is>
          <t>DIALOG</t>
        </is>
      </c>
      <c r="F1580">
        <f>IF(ISERROR(VLOOKUP(Transaktionen[[#This Row],[Transaktionen]],BTT[Verwendete Transaktion (Pflichtauswahl)],1,FALSE)),"nein","ja")</f>
        <v/>
      </c>
    </row>
    <row r="1581">
      <c r="A1581" t="inlineStr">
        <is>
          <t>FP30H</t>
        </is>
      </c>
      <c r="B1581" t="inlineStr">
        <is>
          <t>Freie Zahlungssuche</t>
        </is>
      </c>
      <c r="C1581" t="inlineStr">
        <is>
          <t>FI-CA</t>
        </is>
      </c>
      <c r="D1581" s="5" t="n">
        <v>102</v>
      </c>
      <c r="E1581" t="inlineStr">
        <is>
          <t>DIALOG</t>
        </is>
      </c>
      <c r="F1581">
        <f>IF(ISERROR(VLOOKUP(Transaktionen[[#This Row],[Transaktionen]],BTT[Verwendete Transaktion (Pflichtauswahl)],1,FALSE)),"nein","ja")</f>
        <v/>
      </c>
      <c r="G1581" t="inlineStr">
        <is>
          <t>aufgeführt in zugehörige Transaktion</t>
        </is>
      </c>
    </row>
    <row r="1582">
      <c r="A1582" t="inlineStr">
        <is>
          <t>FP31</t>
        </is>
      </c>
      <c r="B1582" t="inlineStr">
        <is>
          <t>Zahlung suchen (aus Zahllauf)</t>
        </is>
      </c>
      <c r="C1582" t="inlineStr">
        <is>
          <t>FI-CA</t>
        </is>
      </c>
      <c r="D1582" s="5" t="n">
        <v>28</v>
      </c>
      <c r="E1582" t="inlineStr">
        <is>
          <t>DIALOG</t>
        </is>
      </c>
      <c r="F1582">
        <f>IF(ISERROR(VLOOKUP(Transaktionen[[#This Row],[Transaktionen]],BTT[Verwendete Transaktion (Pflichtauswahl)],1,FALSE)),"nein","ja")</f>
        <v/>
      </c>
    </row>
    <row r="1583">
      <c r="A1583" t="inlineStr">
        <is>
          <t>FP40</t>
        </is>
      </c>
      <c r="B1583" t="inlineStr">
        <is>
          <t>Transferieren</t>
        </is>
      </c>
      <c r="C1583" t="inlineStr">
        <is>
          <t>FI-CA</t>
        </is>
      </c>
      <c r="D1583" s="5" t="n">
        <v>1018</v>
      </c>
      <c r="E1583" t="inlineStr">
        <is>
          <t>DIALOG</t>
        </is>
      </c>
      <c r="F1583">
        <f>IF(ISERROR(VLOOKUP(Transaktionen[[#This Row],[Transaktionen]],BTT[Verwendete Transaktion (Pflichtauswahl)],1,FALSE)),"nein","ja")</f>
        <v/>
      </c>
    </row>
    <row r="1584">
      <c r="A1584" t="inlineStr">
        <is>
          <t>FPAV</t>
        </is>
      </c>
      <c r="B1584" t="inlineStr">
        <is>
          <t>FI-CA: Zahlungsavis</t>
        </is>
      </c>
      <c r="C1584" t="inlineStr">
        <is>
          <t>FI-CA</t>
        </is>
      </c>
      <c r="D1584" s="5" t="inlineStr"/>
      <c r="E1584" t="inlineStr"/>
      <c r="F1584">
        <f>IF(ISERROR(VLOOKUP(Transaktionen[[#This Row],[Transaktionen]],BTT[Verwendete Transaktion (Pflichtauswahl)],1,FALSE)),"nein","ja")</f>
        <v/>
      </c>
      <c r="G1584" t="inlineStr">
        <is>
          <t>wird nicht benutzt, da Avise über Autobank bearbeitet werden</t>
        </is>
      </c>
    </row>
    <row r="1585">
      <c r="A1585" t="inlineStr">
        <is>
          <t>FPB3</t>
        </is>
      </c>
      <c r="B1585" t="inlineStr">
        <is>
          <t>Zahlungsstapelübernahme</t>
        </is>
      </c>
      <c r="C1585" t="inlineStr">
        <is>
          <t>FI-CA</t>
        </is>
      </c>
      <c r="D1585" s="5" t="n">
        <v>18641</v>
      </c>
      <c r="E1585" t="inlineStr">
        <is>
          <t>DIALOG</t>
        </is>
      </c>
      <c r="F1585">
        <f>IF(ISERROR(VLOOKUP(Transaktionen[[#This Row],[Transaktionen]],BTT[Verwendete Transaktion (Pflichtauswahl)],1,FALSE)),"nein","ja")</f>
        <v/>
      </c>
    </row>
    <row r="1586">
      <c r="A1586" t="inlineStr">
        <is>
          <t>FPB4</t>
        </is>
      </c>
      <c r="B1586" t="inlineStr">
        <is>
          <t>Zahlungsstapelübernahme-Fehlerbearb.</t>
        </is>
      </c>
      <c r="C1586" t="inlineStr">
        <is>
          <t>FI-CA</t>
        </is>
      </c>
      <c r="D1586" s="5" t="n">
        <v>2143</v>
      </c>
      <c r="E1586" t="inlineStr">
        <is>
          <t>DIALOG</t>
        </is>
      </c>
      <c r="F1586">
        <f>IF(ISERROR(VLOOKUP(Transaktionen[[#This Row],[Transaktionen]],BTT[Verwendete Transaktion (Pflichtauswahl)],1,FALSE)),"nein","ja")</f>
        <v/>
      </c>
    </row>
    <row r="1587">
      <c r="A1587" t="inlineStr">
        <is>
          <t>FPB5</t>
        </is>
      </c>
      <c r="B1587" t="inlineStr">
        <is>
          <t>Rückläuferstapelübernahme</t>
        </is>
      </c>
      <c r="C1587" t="inlineStr">
        <is>
          <t>FI-CA</t>
        </is>
      </c>
      <c r="D1587" s="5" t="n">
        <v>6774</v>
      </c>
      <c r="E1587" t="inlineStr">
        <is>
          <t>DIALOG</t>
        </is>
      </c>
      <c r="F1587">
        <f>IF(ISERROR(VLOOKUP(Transaktionen[[#This Row],[Transaktionen]],BTT[Verwendete Transaktion (Pflichtauswahl)],1,FALSE)),"nein","ja")</f>
        <v/>
      </c>
    </row>
    <row r="1588">
      <c r="A1588" t="inlineStr">
        <is>
          <t>FPB6</t>
        </is>
      </c>
      <c r="B1588" t="inlineStr">
        <is>
          <t>RLSÜbernahme-Fehlerbearbeitung</t>
        </is>
      </c>
      <c r="C1588" t="inlineStr">
        <is>
          <t>FI-CA</t>
        </is>
      </c>
      <c r="D1588" s="5" t="n">
        <v>2</v>
      </c>
      <c r="E1588" t="inlineStr"/>
      <c r="F1588">
        <f>IF(ISERROR(VLOOKUP(Transaktionen[[#This Row],[Transaktionen]],BTT[Verwendete Transaktion (Pflichtauswahl)],1,FALSE)),"nein","ja")</f>
        <v/>
      </c>
      <c r="G1588" t="inlineStr">
        <is>
          <t>Klärung duch Thomas</t>
        </is>
      </c>
    </row>
    <row r="1589">
      <c r="A1589" t="inlineStr">
        <is>
          <t>FPB7</t>
        </is>
      </c>
      <c r="B1589" t="inlineStr">
        <is>
          <t>Übernahme aus elektron. Kontoauszug</t>
        </is>
      </c>
      <c r="C1589" t="inlineStr">
        <is>
          <t>FI-CA</t>
        </is>
      </c>
      <c r="D1589" s="5" t="n">
        <v>12</v>
      </c>
      <c r="E1589" t="inlineStr">
        <is>
          <t>DIALOG</t>
        </is>
      </c>
      <c r="F1589">
        <f>IF(ISERROR(VLOOKUP(Transaktionen[[#This Row],[Transaktionen]],BTT[Verwendete Transaktion (Pflichtauswahl)],1,FALSE)),"nein","ja")</f>
        <v/>
      </c>
      <c r="G1589" t="inlineStr">
        <is>
          <t>wird nicht benutzt, da Bearbeitung über Autobank</t>
        </is>
      </c>
    </row>
    <row r="1590">
      <c r="A1590" t="inlineStr">
        <is>
          <t>FPCD</t>
        </is>
      </c>
      <c r="B1590" t="inlineStr">
        <is>
          <t>Zahlung buchen</t>
        </is>
      </c>
      <c r="C1590" t="inlineStr">
        <is>
          <t>FI-CA</t>
        </is>
      </c>
      <c r="D1590" s="5" t="n">
        <v>15194</v>
      </c>
      <c r="E1590" t="inlineStr">
        <is>
          <t>DIALOG</t>
        </is>
      </c>
      <c r="F1590">
        <f>IF(ISERROR(VLOOKUP(Transaktionen[[#This Row],[Transaktionen]],BTT[Verwendete Transaktion (Pflichtauswahl)],1,FALSE)),"nein","ja")</f>
        <v/>
      </c>
    </row>
    <row r="1591">
      <c r="A1591" t="inlineStr">
        <is>
          <t>FPCI</t>
        </is>
      </c>
      <c r="B1591" t="inlineStr">
        <is>
          <t>Informationen für Inkassobüros</t>
        </is>
      </c>
      <c r="C1591" t="inlineStr">
        <is>
          <t>FI-CA</t>
        </is>
      </c>
      <c r="D1591" s="5" t="n">
        <v>15</v>
      </c>
      <c r="E1591" t="inlineStr">
        <is>
          <t>DIALOG</t>
        </is>
      </c>
      <c r="F1591">
        <f>IF(ISERROR(VLOOKUP(Transaktionen[[#This Row],[Transaktionen]],BTT[Verwendete Transaktion (Pflichtauswahl)],1,FALSE)),"nein","ja")</f>
        <v/>
      </c>
      <c r="G1591" t="inlineStr">
        <is>
          <t>wird bisher nicht genutzt</t>
        </is>
      </c>
    </row>
    <row r="1592">
      <c r="A1592" t="inlineStr">
        <is>
          <t>FPCOPARA</t>
        </is>
      </c>
      <c r="B1592" t="inlineStr">
        <is>
          <t>Korrespondenzdruck</t>
        </is>
      </c>
      <c r="C1592" t="inlineStr">
        <is>
          <t>FI-CA</t>
        </is>
      </c>
      <c r="D1592" s="5" t="n">
        <v>33575</v>
      </c>
      <c r="E1592" t="inlineStr">
        <is>
          <t>DIALOG</t>
        </is>
      </c>
      <c r="F1592">
        <f>IF(ISERROR(VLOOKUP(Transaktionen[[#This Row],[Transaktionen]],BTT[Verwendete Transaktion (Pflichtauswahl)],1,FALSE)),"nein","ja")</f>
        <v/>
      </c>
    </row>
    <row r="1593">
      <c r="A1593" t="inlineStr">
        <is>
          <t>FPCPL</t>
        </is>
      </c>
      <c r="B1593" t="inlineStr">
        <is>
          <t>Klärungsbearbeitung: Zahlungsstapel</t>
        </is>
      </c>
      <c r="C1593" t="inlineStr">
        <is>
          <t>FI-CA</t>
        </is>
      </c>
      <c r="D1593" s="5" t="n">
        <v>2475700</v>
      </c>
      <c r="E1593" t="inlineStr">
        <is>
          <t>DIALOG</t>
        </is>
      </c>
      <c r="F1593">
        <f>IF(ISERROR(VLOOKUP(Transaktionen[[#This Row],[Transaktionen]],BTT[Verwendete Transaktion (Pflichtauswahl)],1,FALSE)),"nein","ja")</f>
        <v/>
      </c>
    </row>
    <row r="1594">
      <c r="A1594" t="inlineStr">
        <is>
          <t>FPCR1</t>
        </is>
      </c>
      <c r="B1594" t="inlineStr">
        <is>
          <t>Bonität anzeigen</t>
        </is>
      </c>
      <c r="C1594" t="inlineStr">
        <is>
          <t>FI-CA</t>
        </is>
      </c>
      <c r="D1594" s="5" t="n">
        <v>22</v>
      </c>
      <c r="E1594" t="inlineStr">
        <is>
          <t>DIALOG</t>
        </is>
      </c>
      <c r="F1594">
        <f>IF(ISERROR(VLOOKUP(Transaktionen[[#This Row],[Transaktionen]],BTT[Verwendete Transaktion (Pflichtauswahl)],1,FALSE)),"nein","ja")</f>
        <v/>
      </c>
      <c r="G1594" t="inlineStr">
        <is>
          <t>wird bisher nicht genutzt</t>
        </is>
      </c>
    </row>
    <row r="1595">
      <c r="A1595" t="inlineStr">
        <is>
          <t>FPCRL</t>
        </is>
      </c>
      <c r="B1595" t="inlineStr">
        <is>
          <t>Klärungsbearbeitung: Rückläufer</t>
        </is>
      </c>
      <c r="C1595" t="inlineStr">
        <is>
          <t>FI-CA</t>
        </is>
      </c>
      <c r="D1595" s="5" t="n">
        <v>203</v>
      </c>
      <c r="E1595" t="inlineStr">
        <is>
          <t>DIALOG</t>
        </is>
      </c>
      <c r="F1595">
        <f>IF(ISERROR(VLOOKUP(Transaktionen[[#This Row],[Transaktionen]],BTT[Verwendete Transaktion (Pflichtauswahl)],1,FALSE)),"nein","ja")</f>
        <v/>
      </c>
    </row>
    <row r="1596">
      <c r="A1596" t="inlineStr">
        <is>
          <t>FPE1</t>
        </is>
      </c>
      <c r="B1596" t="inlineStr">
        <is>
          <t>Beleg buchen</t>
        </is>
      </c>
      <c r="C1596" t="inlineStr">
        <is>
          <t>FI-CA</t>
        </is>
      </c>
      <c r="D1596" s="5" t="n">
        <v>32529</v>
      </c>
      <c r="E1596" t="inlineStr">
        <is>
          <t>DIALOG</t>
        </is>
      </c>
      <c r="F1596">
        <f>IF(ISERROR(VLOOKUP(Transaktionen[[#This Row],[Transaktionen]],BTT[Verwendete Transaktion (Pflichtauswahl)],1,FALSE)),"nein","ja")</f>
        <v/>
      </c>
    </row>
    <row r="1597">
      <c r="A1597" t="inlineStr">
        <is>
          <t>FPE2</t>
        </is>
      </c>
      <c r="B1597" t="inlineStr">
        <is>
          <t>Ändern Beleg</t>
        </is>
      </c>
      <c r="C1597" t="inlineStr">
        <is>
          <t>FI-CA</t>
        </is>
      </c>
      <c r="D1597" s="5" t="n">
        <v>6772</v>
      </c>
      <c r="E1597" t="inlineStr">
        <is>
          <t>DIALOG</t>
        </is>
      </c>
      <c r="F1597">
        <f>IF(ISERROR(VLOOKUP(Transaktionen[[#This Row],[Transaktionen]],BTT[Verwendete Transaktion (Pflichtauswahl)],1,FALSE)),"nein","ja")</f>
        <v/>
      </c>
    </row>
    <row r="1598">
      <c r="A1598" t="inlineStr">
        <is>
          <t>FPE2M</t>
        </is>
      </c>
      <c r="B1598" t="inlineStr">
        <is>
          <t>Massenänderung Belege</t>
        </is>
      </c>
      <c r="C1598" t="inlineStr">
        <is>
          <t>FI-CA</t>
        </is>
      </c>
      <c r="D1598" s="5" t="n">
        <v>108</v>
      </c>
      <c r="E1598" t="inlineStr">
        <is>
          <t>DIALOG</t>
        </is>
      </c>
      <c r="F1598">
        <f>IF(ISERROR(VLOOKUP(Transaktionen[[#This Row],[Transaktionen]],BTT[Verwendete Transaktion (Pflichtauswahl)],1,FALSE)),"nein","ja")</f>
        <v/>
      </c>
    </row>
    <row r="1599">
      <c r="A1599" t="inlineStr">
        <is>
          <t>FPE3</t>
        </is>
      </c>
      <c r="B1599" t="inlineStr">
        <is>
          <t>Anzeigen Beleg</t>
        </is>
      </c>
      <c r="C1599" t="inlineStr">
        <is>
          <t>FI-CA</t>
        </is>
      </c>
      <c r="D1599" s="5" t="n">
        <v>935963</v>
      </c>
      <c r="E1599" t="inlineStr">
        <is>
          <t>DIALOG</t>
        </is>
      </c>
      <c r="F1599">
        <f>IF(ISERROR(VLOOKUP(Transaktionen[[#This Row],[Transaktionen]],BTT[Verwendete Transaktion (Pflichtauswahl)],1,FALSE)),"nein","ja")</f>
        <v/>
      </c>
    </row>
    <row r="1600">
      <c r="A1600" t="inlineStr">
        <is>
          <t>FPE4</t>
        </is>
      </c>
      <c r="B1600" t="inlineStr">
        <is>
          <t>Anzeige Belegänderungen</t>
        </is>
      </c>
      <c r="C1600" t="inlineStr">
        <is>
          <t>FI-CA</t>
        </is>
      </c>
      <c r="D1600" s="5" t="n">
        <v>14</v>
      </c>
      <c r="E1600" t="inlineStr">
        <is>
          <t>DIALOG</t>
        </is>
      </c>
      <c r="F1600">
        <f>IF(ISERROR(VLOOKUP(Transaktionen[[#This Row],[Transaktionen]],BTT[Verwendete Transaktion (Pflichtauswahl)],1,FALSE)),"nein","ja")</f>
        <v/>
      </c>
    </row>
    <row r="1601">
      <c r="A1601" t="inlineStr">
        <is>
          <t>FPF1</t>
        </is>
      </c>
      <c r="B1601" t="inlineStr">
        <is>
          <t>Abstimmschlüssel anlegen</t>
        </is>
      </c>
      <c r="C1601" t="inlineStr">
        <is>
          <t>FI-CA</t>
        </is>
      </c>
      <c r="D1601" s="5" t="n">
        <v>9</v>
      </c>
      <c r="E1601" t="inlineStr">
        <is>
          <t>DIALOG</t>
        </is>
      </c>
      <c r="F1601">
        <f>IF(ISERROR(VLOOKUP(Transaktionen[[#This Row],[Transaktionen]],BTT[Verwendete Transaktion (Pflichtauswahl)],1,FALSE)),"nein","ja")</f>
        <v/>
      </c>
      <c r="G1601" t="inlineStr">
        <is>
          <t>wird nicht manuell ausgeführt, sondern im Hintergrund beim Buchen eines Beleges ausgeführt</t>
        </is>
      </c>
    </row>
    <row r="1602">
      <c r="A1602" t="inlineStr">
        <is>
          <t>FPF2</t>
        </is>
      </c>
      <c r="B1602" t="inlineStr">
        <is>
          <t>Abstimmschlüssel ändern</t>
        </is>
      </c>
      <c r="C1602" t="inlineStr">
        <is>
          <t>FI-CA</t>
        </is>
      </c>
      <c r="D1602" s="5" t="n">
        <v>75</v>
      </c>
      <c r="E1602" t="inlineStr">
        <is>
          <t>DIALOG</t>
        </is>
      </c>
      <c r="F1602">
        <f>IF(ISERROR(VLOOKUP(Transaktionen[[#This Row],[Transaktionen]],BTT[Verwendete Transaktion (Pflichtauswahl)],1,FALSE)),"nein","ja")</f>
        <v/>
      </c>
    </row>
    <row r="1603">
      <c r="A1603" t="inlineStr">
        <is>
          <t>FPF3</t>
        </is>
      </c>
      <c r="B1603" t="inlineStr">
        <is>
          <t>Abstimmschlüssel anzeigen</t>
        </is>
      </c>
      <c r="C1603" t="inlineStr">
        <is>
          <t>FI-CA</t>
        </is>
      </c>
      <c r="D1603" s="5" t="n">
        <v>10235</v>
      </c>
      <c r="E1603" t="inlineStr">
        <is>
          <t>DIALOG</t>
        </is>
      </c>
      <c r="F1603">
        <f>IF(ISERROR(VLOOKUP(Transaktionen[[#This Row],[Transaktionen]],BTT[Verwendete Transaktion (Pflichtauswahl)],1,FALSE)),"nein","ja")</f>
        <v/>
      </c>
    </row>
    <row r="1604">
      <c r="A1604" t="inlineStr">
        <is>
          <t>FPG0</t>
        </is>
      </c>
      <c r="B1604" t="inlineStr">
        <is>
          <t>Abweichende Buchungsdaten pflegen</t>
        </is>
      </c>
      <c r="C1604" t="inlineStr">
        <is>
          <t>FI-CA</t>
        </is>
      </c>
      <c r="D1604" s="5" t="n">
        <v>153</v>
      </c>
      <c r="E1604" t="inlineStr">
        <is>
          <t>DIALOG</t>
        </is>
      </c>
      <c r="F1604">
        <f>IF(ISERROR(VLOOKUP(Transaktionen[[#This Row],[Transaktionen]],BTT[Verwendete Transaktion (Pflichtauswahl)],1,FALSE)),"nein","ja")</f>
        <v/>
      </c>
    </row>
    <row r="1605">
      <c r="A1605" t="inlineStr">
        <is>
          <t>FPG1</t>
        </is>
      </c>
      <c r="B1605" t="inlineStr">
        <is>
          <t>Buchungssummen ins Hauptbuch übern.</t>
        </is>
      </c>
      <c r="C1605" t="inlineStr">
        <is>
          <t>FI-CA</t>
        </is>
      </c>
      <c r="D1605" s="5" t="n">
        <v>630</v>
      </c>
      <c r="E1605" t="inlineStr">
        <is>
          <t>DIALOG</t>
        </is>
      </c>
      <c r="F1605">
        <f>IF(ISERROR(VLOOKUP(Transaktionen[[#This Row],[Transaktionen]],BTT[Verwendete Transaktion (Pflichtauswahl)],1,FALSE)),"nein","ja")</f>
        <v/>
      </c>
    </row>
    <row r="1606">
      <c r="A1606" t="inlineStr">
        <is>
          <t>FPG3</t>
        </is>
      </c>
      <c r="B1606" t="inlineStr">
        <is>
          <t>Übernahme ins CO-PA</t>
        </is>
      </c>
      <c r="C1606" t="inlineStr">
        <is>
          <t>FI-CA</t>
        </is>
      </c>
      <c r="D1606" s="5" t="n">
        <v>243</v>
      </c>
      <c r="E1606" t="inlineStr">
        <is>
          <t>DIALOG</t>
        </is>
      </c>
      <c r="F1606">
        <f>IF(ISERROR(VLOOKUP(Transaktionen[[#This Row],[Transaktionen]],BTT[Verwendete Transaktion (Pflichtauswahl)],1,FALSE)),"nein","ja")</f>
        <v/>
      </c>
    </row>
    <row r="1607">
      <c r="A1607" t="inlineStr">
        <is>
          <t>FPG4</t>
        </is>
      </c>
      <c r="B1607" t="inlineStr">
        <is>
          <t>Autom. Schließen von Abstimmschl.</t>
        </is>
      </c>
      <c r="C1607" t="inlineStr">
        <is>
          <t>FI-CA</t>
        </is>
      </c>
      <c r="D1607" s="5" t="n">
        <v>363</v>
      </c>
      <c r="E1607" t="inlineStr">
        <is>
          <t>DIALOG</t>
        </is>
      </c>
      <c r="F1607">
        <f>IF(ISERROR(VLOOKUP(Transaktionen[[#This Row],[Transaktionen]],BTT[Verwendete Transaktion (Pflichtauswahl)],1,FALSE)),"nein","ja")</f>
        <v/>
      </c>
    </row>
    <row r="1608">
      <c r="A1608" t="inlineStr">
        <is>
          <t>FPG5</t>
        </is>
      </c>
      <c r="B1608" t="inlineStr">
        <is>
          <t>FI-CA Belege zu FI-GL Belege</t>
        </is>
      </c>
      <c r="C1608" t="inlineStr">
        <is>
          <t>FI-CA</t>
        </is>
      </c>
      <c r="D1608" s="5" t="n">
        <v>13571</v>
      </c>
      <c r="E1608" t="inlineStr">
        <is>
          <t>DIALOG</t>
        </is>
      </c>
      <c r="F1608">
        <f>IF(ISERROR(VLOOKUP(Transaktionen[[#This Row],[Transaktionen]],BTT[Verwendete Transaktion (Pflichtauswahl)],1,FALSE)),"nein","ja")</f>
        <v/>
      </c>
    </row>
    <row r="1609">
      <c r="A1609" t="inlineStr">
        <is>
          <t>FPG7</t>
        </is>
      </c>
      <c r="B1609" t="inlineStr">
        <is>
          <t>CO-PA-Belege prüfen</t>
        </is>
      </c>
      <c r="C1609" t="inlineStr">
        <is>
          <t>FI-CA</t>
        </is>
      </c>
      <c r="D1609" s="5" t="n">
        <v>3</v>
      </c>
      <c r="E1609" t="inlineStr"/>
      <c r="F1609">
        <f>IF(ISERROR(VLOOKUP(Transaktionen[[#This Row],[Transaktionen]],BTT[Verwendete Transaktion (Pflichtauswahl)],1,FALSE)),"nein","ja")</f>
        <v/>
      </c>
    </row>
    <row r="1610">
      <c r="A1610" t="inlineStr">
        <is>
          <t>FPI1</t>
        </is>
      </c>
      <c r="B1610" t="inlineStr">
        <is>
          <t>FI-CA: Einzelbearbeitung Verzinsung</t>
        </is>
      </c>
      <c r="C1610" t="inlineStr">
        <is>
          <t>FI-CA</t>
        </is>
      </c>
      <c r="D1610" s="5" t="n">
        <v>27257</v>
      </c>
      <c r="E1610" t="inlineStr">
        <is>
          <t>DIALOG</t>
        </is>
      </c>
      <c r="F1610">
        <f>IF(ISERROR(VLOOKUP(Transaktionen[[#This Row],[Transaktionen]],BTT[Verwendete Transaktion (Pflichtauswahl)],1,FALSE)),"nein","ja")</f>
        <v/>
      </c>
    </row>
    <row r="1611">
      <c r="A1611" t="inlineStr">
        <is>
          <t>FPI2</t>
        </is>
      </c>
      <c r="B1611" t="inlineStr">
        <is>
          <t>FI-CA: Barsicherheitszinsen</t>
        </is>
      </c>
      <c r="C1611" t="inlineStr">
        <is>
          <t>FI-CA</t>
        </is>
      </c>
      <c r="D1611" s="5" t="inlineStr"/>
      <c r="E1611" t="inlineStr"/>
      <c r="F1611">
        <f>IF(ISERROR(VLOOKUP(Transaktionen[[#This Row],[Transaktionen]],BTT[Verwendete Transaktion (Pflichtauswahl)],1,FALSE)),"nein","ja")</f>
        <v/>
      </c>
      <c r="G1611" t="inlineStr">
        <is>
          <t>wird nicht mehr benutzt</t>
        </is>
      </c>
    </row>
    <row r="1612">
      <c r="A1612" t="inlineStr">
        <is>
          <t>FPI4</t>
        </is>
      </c>
      <c r="B1612" t="inlineStr">
        <is>
          <t>FI-CA: Zinsberechnung anzeigen</t>
        </is>
      </c>
      <c r="C1612" t="inlineStr">
        <is>
          <t>FI-CA</t>
        </is>
      </c>
      <c r="D1612" s="5" t="n">
        <v>2634</v>
      </c>
      <c r="E1612" t="inlineStr">
        <is>
          <t>DIALOG</t>
        </is>
      </c>
      <c r="F1612">
        <f>IF(ISERROR(VLOOKUP(Transaktionen[[#This Row],[Transaktionen]],BTT[Verwendete Transaktion (Pflichtauswahl)],1,FALSE)),"nein","ja")</f>
        <v/>
      </c>
    </row>
    <row r="1613">
      <c r="A1613" t="inlineStr">
        <is>
          <t>FPINTM1</t>
        </is>
      </c>
      <c r="B1613" t="inlineStr">
        <is>
          <t>Zinslauf</t>
        </is>
      </c>
      <c r="C1613" t="inlineStr">
        <is>
          <t>FI-CA</t>
        </is>
      </c>
      <c r="D1613" s="5" t="n">
        <v>756</v>
      </c>
      <c r="E1613" t="inlineStr">
        <is>
          <t>DIALOG</t>
        </is>
      </c>
      <c r="F1613">
        <f>IF(ISERROR(VLOOKUP(Transaktionen[[#This Row],[Transaktionen]],BTT[Verwendete Transaktion (Pflichtauswahl)],1,FALSE)),"nein","ja")</f>
        <v/>
      </c>
    </row>
    <row r="1614">
      <c r="A1614" t="inlineStr">
        <is>
          <t>FPIPKEY</t>
        </is>
      </c>
      <c r="B1614" t="inlineStr">
        <is>
          <t>Ratenpläne zum Stichtag</t>
        </is>
      </c>
      <c r="C1614" t="inlineStr">
        <is>
          <t>FI-CA</t>
        </is>
      </c>
      <c r="D1614" s="5" t="n">
        <v>12</v>
      </c>
      <c r="E1614" t="inlineStr">
        <is>
          <t>DIALOG</t>
        </is>
      </c>
      <c r="F1614">
        <f>IF(ISERROR(VLOOKUP(Transaktionen[[#This Row],[Transaktionen]],BTT[Verwendete Transaktion (Pflichtauswahl)],1,FALSE)),"nein","ja")</f>
        <v/>
      </c>
    </row>
    <row r="1615">
      <c r="A1615" t="inlineStr">
        <is>
          <t>FPL9</t>
        </is>
      </c>
      <c r="B1615" t="inlineStr">
        <is>
          <t>Kontenstand anzeigen</t>
        </is>
      </c>
      <c r="C1615" t="inlineStr">
        <is>
          <t>FI-CA</t>
        </is>
      </c>
      <c r="D1615" s="5" t="n">
        <v>14179201</v>
      </c>
      <c r="E1615" t="inlineStr">
        <is>
          <t>DIALOG</t>
        </is>
      </c>
      <c r="F1615">
        <f>IF(ISERROR(VLOOKUP(Transaktionen[[#This Row],[Transaktionen]],BTT[Verwendete Transaktion (Pflichtauswahl)],1,FALSE)),"nein","ja")</f>
        <v/>
      </c>
    </row>
    <row r="1616">
      <c r="A1616" t="inlineStr">
        <is>
          <t>FPL9S</t>
        </is>
      </c>
      <c r="B1616" t="inlineStr">
        <is>
          <t>Kontenstand: interner Aufruf</t>
        </is>
      </c>
      <c r="C1616" t="inlineStr">
        <is>
          <t>FI-CA</t>
        </is>
      </c>
      <c r="D1616" s="5" t="n">
        <v>3673</v>
      </c>
      <c r="E1616" t="inlineStr">
        <is>
          <t>DIALOG</t>
        </is>
      </c>
      <c r="F1616">
        <f>IF(ISERROR(VLOOKUP(Transaktionen[[#This Row],[Transaktionen]],BTT[Verwendete Transaktion (Pflichtauswahl)],1,FALSE)),"nein","ja")</f>
        <v/>
      </c>
      <c r="G1616" t="inlineStr">
        <is>
          <t>als zugehörige Transaktion eingetragen</t>
        </is>
      </c>
    </row>
    <row r="1617">
      <c r="A1617" t="inlineStr">
        <is>
          <t>FPLKA</t>
        </is>
      </c>
      <c r="B1617" t="inlineStr">
        <is>
          <t>Auswerten BWL-Sperren</t>
        </is>
      </c>
      <c r="C1617" t="inlineStr">
        <is>
          <t>FI-CA</t>
        </is>
      </c>
      <c r="D1617" s="5" t="n">
        <v>906</v>
      </c>
      <c r="E1617" t="inlineStr">
        <is>
          <t>DIALOG</t>
        </is>
      </c>
      <c r="F1617">
        <f>IF(ISERROR(VLOOKUP(Transaktionen[[#This Row],[Transaktionen]],BTT[Verwendete Transaktion (Pflichtauswahl)],1,FALSE)),"nein","ja")</f>
        <v/>
      </c>
    </row>
    <row r="1618">
      <c r="A1618" t="inlineStr">
        <is>
          <t>FPLKDEL</t>
        </is>
      </c>
      <c r="B1618" t="inlineStr">
        <is>
          <t>Gesetzte Massensperren löschen</t>
        </is>
      </c>
      <c r="C1618" t="inlineStr">
        <is>
          <t>FI-CA</t>
        </is>
      </c>
      <c r="D1618" s="5" t="n">
        <v>6</v>
      </c>
      <c r="E1618" t="inlineStr">
        <is>
          <t>DIALOG</t>
        </is>
      </c>
      <c r="F1618">
        <f>IF(ISERROR(VLOOKUP(Transaktionen[[#This Row],[Transaktionen]],BTT[Verwendete Transaktion (Pflichtauswahl)],1,FALSE)),"nein","ja")</f>
        <v/>
      </c>
    </row>
    <row r="1619">
      <c r="A1619" t="inlineStr">
        <is>
          <t>FPM3</t>
        </is>
      </c>
      <c r="B1619" t="inlineStr">
        <is>
          <t>Anzeigen der Mahnhistorie</t>
        </is>
      </c>
      <c r="C1619" t="inlineStr">
        <is>
          <t>FI-CA</t>
        </is>
      </c>
      <c r="D1619" s="5" t="n">
        <v>4702</v>
      </c>
      <c r="E1619" t="inlineStr">
        <is>
          <t>DIALOG</t>
        </is>
      </c>
      <c r="F1619">
        <f>IF(ISERROR(VLOOKUP(Transaktionen[[#This Row],[Transaktionen]],BTT[Verwendete Transaktion (Pflichtauswahl)],1,FALSE)),"nein","ja")</f>
        <v/>
      </c>
    </row>
    <row r="1620">
      <c r="A1620" t="inlineStr">
        <is>
          <t>FPM4</t>
        </is>
      </c>
      <c r="B1620" t="inlineStr">
        <is>
          <t>Anzeigen der Rückläuferhistorie</t>
        </is>
      </c>
      <c r="C1620" t="inlineStr">
        <is>
          <t>FI-CA</t>
        </is>
      </c>
      <c r="D1620" s="5" t="n">
        <v>371</v>
      </c>
      <c r="E1620" t="inlineStr">
        <is>
          <t>DIALOG</t>
        </is>
      </c>
      <c r="F1620">
        <f>IF(ISERROR(VLOOKUP(Transaktionen[[#This Row],[Transaktionen]],BTT[Verwendete Transaktion (Pflichtauswahl)],1,FALSE)),"nein","ja")</f>
        <v/>
      </c>
    </row>
    <row r="1621">
      <c r="A1621" t="inlineStr">
        <is>
          <t>FPO1</t>
        </is>
      </c>
      <c r="B1621" t="inlineStr">
        <is>
          <t>FI-CA stichtagsbez. OP-Liste</t>
        </is>
      </c>
      <c r="C1621" t="inlineStr">
        <is>
          <t>FI-CA</t>
        </is>
      </c>
      <c r="D1621" s="5" t="n">
        <v>361</v>
      </c>
      <c r="E1621" t="inlineStr">
        <is>
          <t>DIALOG</t>
        </is>
      </c>
      <c r="F1621">
        <f>IF(ISERROR(VLOOKUP(Transaktionen[[#This Row],[Transaktionen]],BTT[Verwendete Transaktion (Pflichtauswahl)],1,FALSE)),"nein","ja")</f>
        <v/>
      </c>
    </row>
    <row r="1622">
      <c r="A1622" t="inlineStr">
        <is>
          <t>FPO1P</t>
        </is>
      </c>
      <c r="B1622" t="inlineStr">
        <is>
          <t>OP-Liste zum Stichtag (parallel)</t>
        </is>
      </c>
      <c r="C1622" t="inlineStr">
        <is>
          <t>FI-CA</t>
        </is>
      </c>
      <c r="D1622" s="5" t="n">
        <v>24</v>
      </c>
      <c r="E1622" t="inlineStr">
        <is>
          <t>DIALOG</t>
        </is>
      </c>
      <c r="F1622">
        <f>IF(ISERROR(VLOOKUP(Transaktionen[[#This Row],[Transaktionen]],BTT[Verwendete Transaktion (Pflichtauswahl)],1,FALSE)),"nein","ja")</f>
        <v/>
      </c>
      <c r="G1622" t="inlineStr">
        <is>
          <t>als zugehörige Transaktion eingetragen</t>
        </is>
      </c>
    </row>
    <row r="1623">
      <c r="A1623" t="inlineStr">
        <is>
          <t>FPO2</t>
        </is>
      </c>
      <c r="B1623" t="inlineStr">
        <is>
          <t>Abstimmung der OP's zum Hauptbuch</t>
        </is>
      </c>
      <c r="C1623" t="inlineStr">
        <is>
          <t>FI-CA</t>
        </is>
      </c>
      <c r="D1623" s="5" t="n">
        <v>353</v>
      </c>
      <c r="E1623" t="inlineStr">
        <is>
          <t>DIALOG</t>
        </is>
      </c>
      <c r="F1623">
        <f>IF(ISERROR(VLOOKUP(Transaktionen[[#This Row],[Transaktionen]],BTT[Verwendete Transaktion (Pflichtauswahl)],1,FALSE)),"nein","ja")</f>
        <v/>
      </c>
    </row>
    <row r="1624">
      <c r="A1624" t="inlineStr">
        <is>
          <t>FPO4</t>
        </is>
      </c>
      <c r="B1624" t="inlineStr">
        <is>
          <t>Posten-Auswertung</t>
        </is>
      </c>
      <c r="C1624" t="inlineStr">
        <is>
          <t>FI-CA</t>
        </is>
      </c>
      <c r="D1624" s="5" t="n">
        <v>38218</v>
      </c>
      <c r="E1624" t="inlineStr">
        <is>
          <t>DIALOG</t>
        </is>
      </c>
      <c r="F1624">
        <f>IF(ISERROR(VLOOKUP(Transaktionen[[#This Row],[Transaktionen]],BTT[Verwendete Transaktion (Pflichtauswahl)],1,FALSE)),"nein","ja")</f>
        <v/>
      </c>
    </row>
    <row r="1625">
      <c r="A1625" t="inlineStr">
        <is>
          <t>FPO4P</t>
        </is>
      </c>
      <c r="B1625" t="inlineStr">
        <is>
          <t>OP-Liste zum Stichtag (parallel)</t>
        </is>
      </c>
      <c r="C1625" t="inlineStr">
        <is>
          <t>FI-CA</t>
        </is>
      </c>
      <c r="D1625" s="5" t="inlineStr"/>
      <c r="E1625" t="inlineStr"/>
      <c r="F1625">
        <f>IF(ISERROR(VLOOKUP(Transaktionen[[#This Row],[Transaktionen]],BTT[Verwendete Transaktion (Pflichtauswahl)],1,FALSE)),"nein","ja")</f>
        <v/>
      </c>
      <c r="G1625" t="inlineStr">
        <is>
          <t>als zugehörige Transaktion eingetragen</t>
        </is>
      </c>
    </row>
    <row r="1626">
      <c r="A1626" t="inlineStr">
        <is>
          <t>FPO7</t>
        </is>
      </c>
      <c r="B1626" t="inlineStr">
        <is>
          <t>Analyse extrahierter offener Posten</t>
        </is>
      </c>
      <c r="C1626" t="inlineStr">
        <is>
          <t>FI-CA</t>
        </is>
      </c>
      <c r="D1626" s="5" t="n">
        <v>3</v>
      </c>
      <c r="E1626" t="inlineStr"/>
      <c r="F1626">
        <f>IF(ISERROR(VLOOKUP(Transaktionen[[#This Row],[Transaktionen]],BTT[Verwendete Transaktion (Pflichtauswahl)],1,FALSE)),"nein","ja")</f>
        <v/>
      </c>
      <c r="G1626" t="inlineStr">
        <is>
          <t>wird zur zeit nicht benutzt</t>
        </is>
      </c>
    </row>
    <row r="1627">
      <c r="A1627" t="inlineStr">
        <is>
          <t>FPP1</t>
        </is>
      </c>
      <c r="B1627" t="inlineStr">
        <is>
          <t>Vertragspartner anlegen</t>
        </is>
      </c>
      <c r="C1627" t="inlineStr">
        <is>
          <t>FI-CA</t>
        </is>
      </c>
      <c r="D1627" s="5" t="n">
        <v>526922</v>
      </c>
      <c r="E1627" t="inlineStr">
        <is>
          <t>DIALOG</t>
        </is>
      </c>
      <c r="F1627">
        <f>IF(ISERROR(VLOOKUP(Transaktionen[[#This Row],[Transaktionen]],BTT[Verwendete Transaktion (Pflichtauswahl)],1,FALSE)),"nein","ja")</f>
        <v/>
      </c>
    </row>
    <row r="1628">
      <c r="A1628" t="inlineStr">
        <is>
          <t>FPP2</t>
        </is>
      </c>
      <c r="B1628" t="inlineStr">
        <is>
          <t>Vertragspartner ändern</t>
        </is>
      </c>
      <c r="C1628" t="inlineStr">
        <is>
          <t>FI-CA</t>
        </is>
      </c>
      <c r="D1628" s="5" t="n">
        <v>3237</v>
      </c>
      <c r="E1628" t="inlineStr">
        <is>
          <t>DIALOG</t>
        </is>
      </c>
      <c r="F1628">
        <f>IF(ISERROR(VLOOKUP(Transaktionen[[#This Row],[Transaktionen]],BTT[Verwendete Transaktion (Pflichtauswahl)],1,FALSE)),"nein","ja")</f>
        <v/>
      </c>
      <c r="G1628" t="inlineStr">
        <is>
          <t>als zugehörige Transaktion eingetragen</t>
        </is>
      </c>
    </row>
    <row r="1629">
      <c r="A1629" t="inlineStr">
        <is>
          <t>FPP3</t>
        </is>
      </c>
      <c r="B1629" t="inlineStr">
        <is>
          <t>Vertragspartner anzeigen</t>
        </is>
      </c>
      <c r="C1629" t="inlineStr">
        <is>
          <t>FI-CA</t>
        </is>
      </c>
      <c r="D1629" s="5" t="n">
        <v>3854</v>
      </c>
      <c r="E1629" t="inlineStr">
        <is>
          <t>DIALOG</t>
        </is>
      </c>
      <c r="F1629">
        <f>IF(ISERROR(VLOOKUP(Transaktionen[[#This Row],[Transaktionen]],BTT[Verwendete Transaktion (Pflichtauswahl)],1,FALSE)),"nein","ja")</f>
        <v/>
      </c>
      <c r="G1629" t="inlineStr">
        <is>
          <t>als zugehörige Transaktion eingetragen</t>
        </is>
      </c>
    </row>
    <row r="1630">
      <c r="A1630" t="inlineStr">
        <is>
          <t>FPR_PLCL</t>
        </is>
      </c>
      <c r="B1630" t="inlineStr">
        <is>
          <t>Einzelnachweis Klärungskonto</t>
        </is>
      </c>
      <c r="C1630" t="inlineStr">
        <is>
          <t>FI-CA</t>
        </is>
      </c>
      <c r="D1630" s="5" t="n">
        <v>2</v>
      </c>
      <c r="E1630" t="inlineStr">
        <is>
          <t>DIALOG</t>
        </is>
      </c>
      <c r="F1630">
        <f>IF(ISERROR(VLOOKUP(Transaktionen[[#This Row],[Transaktionen]],BTT[Verwendete Transaktion (Pflichtauswahl)],1,FALSE)),"nein","ja")</f>
        <v/>
      </c>
    </row>
    <row r="1631">
      <c r="A1631" t="inlineStr">
        <is>
          <t>FPR1</t>
        </is>
      </c>
      <c r="B1631" t="inlineStr">
        <is>
          <t>Ratenplan anlegen</t>
        </is>
      </c>
      <c r="C1631" t="inlineStr">
        <is>
          <t>FI-CA</t>
        </is>
      </c>
      <c r="D1631" s="5" t="n">
        <v>140</v>
      </c>
      <c r="E1631" t="inlineStr">
        <is>
          <t>DIALOG</t>
        </is>
      </c>
      <c r="F1631">
        <f>IF(ISERROR(VLOOKUP(Transaktionen[[#This Row],[Transaktionen]],BTT[Verwendete Transaktion (Pflichtauswahl)],1,FALSE)),"nein","ja")</f>
        <v/>
      </c>
      <c r="G1631" t="inlineStr">
        <is>
          <t>als zugehörige Transaktion eingetragen</t>
        </is>
      </c>
    </row>
    <row r="1632">
      <c r="A1632" t="inlineStr">
        <is>
          <t>FPR2</t>
        </is>
      </c>
      <c r="B1632" t="inlineStr">
        <is>
          <t>Ratenplan ändern</t>
        </is>
      </c>
      <c r="C1632" t="inlineStr">
        <is>
          <t>FI-CA</t>
        </is>
      </c>
      <c r="D1632" s="5" t="n">
        <v>390</v>
      </c>
      <c r="E1632" t="inlineStr">
        <is>
          <t>DIALOG</t>
        </is>
      </c>
      <c r="F1632">
        <f>IF(ISERROR(VLOOKUP(Transaktionen[[#This Row],[Transaktionen]],BTT[Verwendete Transaktion (Pflichtauswahl)],1,FALSE)),"nein","ja")</f>
        <v/>
      </c>
      <c r="G1632" t="inlineStr">
        <is>
          <t>als zugehörige Transaktion eingetragen</t>
        </is>
      </c>
    </row>
    <row r="1633">
      <c r="A1633" t="inlineStr">
        <is>
          <t>FPR3</t>
        </is>
      </c>
      <c r="B1633" t="inlineStr">
        <is>
          <t>Ratenplan anzeigen</t>
        </is>
      </c>
      <c r="C1633" t="inlineStr">
        <is>
          <t>FI-CA</t>
        </is>
      </c>
      <c r="D1633" s="5" t="n">
        <v>542</v>
      </c>
      <c r="E1633" t="inlineStr">
        <is>
          <t>DIALOG</t>
        </is>
      </c>
      <c r="F1633">
        <f>IF(ISERROR(VLOOKUP(Transaktionen[[#This Row],[Transaktionen]],BTT[Verwendete Transaktion (Pflichtauswahl)],1,FALSE)),"nein","ja")</f>
        <v/>
      </c>
    </row>
    <row r="1634">
      <c r="A1634" t="inlineStr">
        <is>
          <t>FPRA</t>
        </is>
      </c>
      <c r="B1634" t="inlineStr">
        <is>
          <t>Berichtigte Forderungen anzeigen</t>
        </is>
      </c>
      <c r="C1634" t="inlineStr">
        <is>
          <t>FI-CA</t>
        </is>
      </c>
      <c r="D1634" s="5" t="n">
        <v>667</v>
      </c>
      <c r="E1634" t="inlineStr">
        <is>
          <t>DIALOG</t>
        </is>
      </c>
      <c r="F1634">
        <f>IF(ISERROR(VLOOKUP(Transaktionen[[#This Row],[Transaktionen]],BTT[Verwendete Transaktion (Pflichtauswahl)],1,FALSE)),"nein","ja")</f>
        <v/>
      </c>
    </row>
    <row r="1635">
      <c r="A1635" t="inlineStr">
        <is>
          <t>FPRECL</t>
        </is>
      </c>
      <c r="B1635" t="inlineStr">
        <is>
          <t>Umgliederungen buchen</t>
        </is>
      </c>
      <c r="C1635" t="inlineStr">
        <is>
          <t>FI-CA</t>
        </is>
      </c>
      <c r="D1635" s="5" t="n">
        <v>4</v>
      </c>
      <c r="E1635" t="inlineStr"/>
      <c r="F1635">
        <f>IF(ISERROR(VLOOKUP(Transaktionen[[#This Row],[Transaktionen]],BTT[Verwendete Transaktion (Pflichtauswahl)],1,FALSE)),"nein","ja")</f>
        <v/>
      </c>
      <c r="G1635" t="inlineStr">
        <is>
          <t>wird zur zeit nicht verwendet</t>
        </is>
      </c>
    </row>
    <row r="1636">
      <c r="A1636" t="inlineStr">
        <is>
          <t>FPRH</t>
        </is>
      </c>
      <c r="B1636" t="inlineStr">
        <is>
          <t>Anzeigen von Ratenplahistorien</t>
        </is>
      </c>
      <c r="C1636" t="inlineStr">
        <is>
          <t>FI-CA</t>
        </is>
      </c>
      <c r="D1636" s="5" t="n">
        <v>1194</v>
      </c>
      <c r="E1636" t="inlineStr">
        <is>
          <t>DIALOG</t>
        </is>
      </c>
      <c r="F1636">
        <f>IF(ISERROR(VLOOKUP(Transaktionen[[#This Row],[Transaktionen]],BTT[Verwendete Transaktion (Pflichtauswahl)],1,FALSE)),"nein","ja")</f>
        <v/>
      </c>
      <c r="G1636" t="inlineStr">
        <is>
          <t>als zugehörige Transaktion eingetragen</t>
        </is>
      </c>
    </row>
    <row r="1637">
      <c r="A1637" t="inlineStr">
        <is>
          <t>FPRS</t>
        </is>
      </c>
      <c r="B1637" t="inlineStr">
        <is>
          <t>Offene Rückzahlungsanforderungen</t>
        </is>
      </c>
      <c r="C1637" t="inlineStr">
        <is>
          <t>FI-CA</t>
        </is>
      </c>
      <c r="D1637" s="5" t="n">
        <v>159</v>
      </c>
      <c r="E1637" t="inlineStr">
        <is>
          <t>DIALOG</t>
        </is>
      </c>
      <c r="F1637">
        <f>IF(ISERROR(VLOOKUP(Transaktionen[[#This Row],[Transaktionen]],BTT[Verwendete Transaktion (Pflichtauswahl)],1,FALSE)),"nein","ja")</f>
        <v/>
      </c>
      <c r="G1637" t="inlineStr">
        <is>
          <t>als zugehörige Transaktion eingetragen</t>
        </is>
      </c>
    </row>
    <row r="1638">
      <c r="A1638" t="inlineStr">
        <is>
          <t>FPRU</t>
        </is>
      </c>
      <c r="B1638" t="inlineStr">
        <is>
          <t>Übersicht Rückzahlungsanforderungen</t>
        </is>
      </c>
      <c r="C1638" t="inlineStr">
        <is>
          <t>FI-CA</t>
        </is>
      </c>
      <c r="D1638" s="5" t="n">
        <v>1132</v>
      </c>
      <c r="E1638" t="inlineStr">
        <is>
          <t>DIALOG</t>
        </is>
      </c>
      <c r="F1638">
        <f>IF(ISERROR(VLOOKUP(Transaktionen[[#This Row],[Transaktionen]],BTT[Verwendete Transaktion (Pflichtauswahl)],1,FALSE)),"nein","ja")</f>
        <v/>
      </c>
    </row>
    <row r="1639">
      <c r="A1639" t="inlineStr">
        <is>
          <t>FPRV</t>
        </is>
      </c>
      <c r="B1639" t="inlineStr">
        <is>
          <t>Umbuchung berichtigte Forderungen</t>
        </is>
      </c>
      <c r="C1639" t="inlineStr">
        <is>
          <t>FI-CA</t>
        </is>
      </c>
      <c r="D1639" s="5" t="n">
        <v>2574</v>
      </c>
      <c r="E1639" t="inlineStr">
        <is>
          <t>DIALOG</t>
        </is>
      </c>
      <c r="F1639">
        <f>IF(ISERROR(VLOOKUP(Transaktionen[[#This Row],[Transaktionen]],BTT[Verwendete Transaktion (Pflichtauswahl)],1,FALSE)),"nein","ja")</f>
        <v/>
      </c>
      <c r="G1639" t="inlineStr">
        <is>
          <t>als zugehörige Transaktion eingetragen</t>
        </is>
      </c>
    </row>
    <row r="1640">
      <c r="A1640" t="inlineStr">
        <is>
          <t>FPS_RFKKBELJ00</t>
        </is>
      </c>
      <c r="B1640" t="inlineStr">
        <is>
          <t>Belegjournal</t>
        </is>
      </c>
      <c r="C1640" t="inlineStr">
        <is>
          <t>FI-CA</t>
        </is>
      </c>
      <c r="D1640" s="5" t="n">
        <v>2</v>
      </c>
      <c r="E1640" t="inlineStr">
        <is>
          <t>DIALOG</t>
        </is>
      </c>
      <c r="F1640">
        <f>IF(ISERROR(VLOOKUP(Transaktionen[[#This Row],[Transaktionen]],BTT[Verwendete Transaktion (Pflichtauswahl)],1,FALSE)),"nein","ja")</f>
        <v/>
      </c>
      <c r="G1640" t="inlineStr">
        <is>
          <t>wird zur zeit nicht verwendet</t>
        </is>
      </c>
    </row>
    <row r="1641">
      <c r="A1641" t="inlineStr">
        <is>
          <t>FPSA</t>
        </is>
      </c>
      <c r="B1641" t="inlineStr">
        <is>
          <t>VK Selektion</t>
        </is>
      </c>
      <c r="C1641" t="inlineStr">
        <is>
          <t>FI-CA</t>
        </is>
      </c>
      <c r="D1641" s="5" t="n">
        <v>170</v>
      </c>
      <c r="E1641" t="inlineStr">
        <is>
          <t>DIALOG</t>
        </is>
      </c>
      <c r="F1641">
        <f>IF(ISERROR(VLOOKUP(Transaktionen[[#This Row],[Transaktionen]],BTT[Verwendete Transaktion (Pflichtauswahl)],1,FALSE)),"nein","ja")</f>
        <v/>
      </c>
      <c r="G1641" t="inlineStr">
        <is>
          <t>als zugehörige Transaktion eingetragen</t>
        </is>
      </c>
    </row>
    <row r="1642">
      <c r="A1642" t="inlineStr">
        <is>
          <t>FPSEC1</t>
        </is>
      </c>
      <c r="B1642" t="inlineStr">
        <is>
          <t>Sicherheitsleistung anlegen</t>
        </is>
      </c>
      <c r="C1642" t="inlineStr">
        <is>
          <t>FI-CA</t>
        </is>
      </c>
      <c r="D1642" s="5" t="n">
        <v>1157</v>
      </c>
      <c r="E1642" t="inlineStr">
        <is>
          <t>DIALOG</t>
        </is>
      </c>
      <c r="F1642">
        <f>IF(ISERROR(VLOOKUP(Transaktionen[[#This Row],[Transaktionen]],BTT[Verwendete Transaktion (Pflichtauswahl)],1,FALSE)),"nein","ja")</f>
        <v/>
      </c>
      <c r="G1642" t="inlineStr">
        <is>
          <t>als zugehörige Transaktion eingetragen</t>
        </is>
      </c>
    </row>
    <row r="1643">
      <c r="A1643" t="inlineStr">
        <is>
          <t>FPSEC2</t>
        </is>
      </c>
      <c r="B1643" t="inlineStr">
        <is>
          <t>Sicherheitsleistung ändern</t>
        </is>
      </c>
      <c r="C1643" t="inlineStr">
        <is>
          <t>FI-CA</t>
        </is>
      </c>
      <c r="D1643" s="5" t="n">
        <v>6</v>
      </c>
      <c r="E1643" t="inlineStr">
        <is>
          <t>DIALOG</t>
        </is>
      </c>
      <c r="F1643">
        <f>IF(ISERROR(VLOOKUP(Transaktionen[[#This Row],[Transaktionen]],BTT[Verwendete Transaktion (Pflichtauswahl)],1,FALSE)),"nein","ja")</f>
        <v/>
      </c>
      <c r="G1643" t="inlineStr">
        <is>
          <t>als zugehörige Transaktion eingetragen</t>
        </is>
      </c>
    </row>
    <row r="1644">
      <c r="A1644" t="inlineStr">
        <is>
          <t>FPSEC3</t>
        </is>
      </c>
      <c r="B1644" t="inlineStr">
        <is>
          <t>Sicherheitsleistung anzeigen</t>
        </is>
      </c>
      <c r="C1644" t="inlineStr">
        <is>
          <t>FI-CA</t>
        </is>
      </c>
      <c r="D1644" s="5" t="n">
        <v>32</v>
      </c>
      <c r="E1644" t="inlineStr">
        <is>
          <t>DIALOG</t>
        </is>
      </c>
      <c r="F1644">
        <f>IF(ISERROR(VLOOKUP(Transaktionen[[#This Row],[Transaktionen]],BTT[Verwendete Transaktion (Pflichtauswahl)],1,FALSE)),"nein","ja")</f>
        <v/>
      </c>
      <c r="G1644" t="inlineStr">
        <is>
          <t>als zugehörige Transaktion eingetragen</t>
        </is>
      </c>
    </row>
    <row r="1645">
      <c r="A1645" t="inlineStr">
        <is>
          <t>FPSELP</t>
        </is>
      </c>
      <c r="B1645" t="inlineStr">
        <is>
          <t>Selektionen  zu Auswertungen</t>
        </is>
      </c>
      <c r="C1645" t="inlineStr">
        <is>
          <t>FI-CA</t>
        </is>
      </c>
      <c r="D1645" s="5" t="n">
        <v>2624</v>
      </c>
      <c r="E1645" t="inlineStr">
        <is>
          <t>DIALOG</t>
        </is>
      </c>
      <c r="F1645">
        <f>IF(ISERROR(VLOOKUP(Transaktionen[[#This Row],[Transaktionen]],BTT[Verwendete Transaktion (Pflichtauswahl)],1,FALSE)),"nein","ja")</f>
        <v/>
      </c>
    </row>
    <row r="1646">
      <c r="A1646" t="inlineStr">
        <is>
          <t>FPSELP1</t>
        </is>
      </c>
      <c r="B1646" t="inlineStr">
        <is>
          <t>Layouts zu Auswertungen</t>
        </is>
      </c>
      <c r="C1646" t="inlineStr">
        <is>
          <t>FI-CA</t>
        </is>
      </c>
      <c r="D1646" s="5" t="n">
        <v>3</v>
      </c>
      <c r="E1646" t="inlineStr">
        <is>
          <t>DIALOG</t>
        </is>
      </c>
      <c r="F1646">
        <f>IF(ISERROR(VLOOKUP(Transaktionen[[#This Row],[Transaktionen]],BTT[Verwendete Transaktion (Pflichtauswahl)],1,FALSE)),"nein","ja")</f>
        <v/>
      </c>
      <c r="G1646" t="inlineStr">
        <is>
          <t>als zugehörige Transaktion eingetragen</t>
        </is>
      </c>
    </row>
    <row r="1647">
      <c r="A1647" t="inlineStr">
        <is>
          <t>FPSELPLOCK</t>
        </is>
      </c>
      <c r="B1647" t="inlineStr">
        <is>
          <t>Sperren gemäß Vorabselektion</t>
        </is>
      </c>
      <c r="C1647" t="inlineStr">
        <is>
          <t>FI-CA</t>
        </is>
      </c>
      <c r="D1647" s="5" t="n">
        <v>21</v>
      </c>
      <c r="E1647" t="inlineStr">
        <is>
          <t>DIALOG</t>
        </is>
      </c>
      <c r="F1647">
        <f>IF(ISERROR(VLOOKUP(Transaktionen[[#This Row],[Transaktionen]],BTT[Verwendete Transaktion (Pflichtauswahl)],1,FALSE)),"nein","ja")</f>
        <v/>
      </c>
    </row>
    <row r="1648">
      <c r="A1648" t="inlineStr">
        <is>
          <t>FPSEPA</t>
        </is>
      </c>
      <c r="B1648" t="inlineStr">
        <is>
          <t>Anlegen von SEPA-Mandaten</t>
        </is>
      </c>
      <c r="C1648" t="inlineStr">
        <is>
          <t>FI-CA</t>
        </is>
      </c>
      <c r="D1648" s="5" t="n">
        <v>2576</v>
      </c>
      <c r="E1648" t="inlineStr">
        <is>
          <t>DIALOG</t>
        </is>
      </c>
      <c r="F1648">
        <f>IF(ISERROR(VLOOKUP(Transaktionen[[#This Row],[Transaktionen]],BTT[Verwendete Transaktion (Pflichtauswahl)],1,FALSE)),"nein","ja")</f>
        <v/>
      </c>
      <c r="G1648" t="inlineStr">
        <is>
          <t>als zugehörige Transaktion eingetragen</t>
        </is>
      </c>
    </row>
    <row r="1649">
      <c r="A1649" t="inlineStr">
        <is>
          <t>FPSEPA1</t>
        </is>
      </c>
      <c r="B1649" t="inlineStr">
        <is>
          <t>Ändern von SEPA-Mandaten</t>
        </is>
      </c>
      <c r="C1649" t="inlineStr">
        <is>
          <t>FI-CA</t>
        </is>
      </c>
      <c r="D1649" s="5" t="n">
        <v>8319</v>
      </c>
      <c r="E1649" t="inlineStr">
        <is>
          <t>DIALOG</t>
        </is>
      </c>
      <c r="F1649">
        <f>IF(ISERROR(VLOOKUP(Transaktionen[[#This Row],[Transaktionen]],BTT[Verwendete Transaktion (Pflichtauswahl)],1,FALSE)),"nein","ja")</f>
        <v/>
      </c>
      <c r="G1649" t="inlineStr">
        <is>
          <t>als zugehörige Transaktion eingetragen</t>
        </is>
      </c>
    </row>
    <row r="1650">
      <c r="A1650" t="inlineStr">
        <is>
          <t>FPSP</t>
        </is>
      </c>
      <c r="B1650" t="inlineStr">
        <is>
          <t>GP Selektion</t>
        </is>
      </c>
      <c r="C1650" t="inlineStr">
        <is>
          <t>FI-CA</t>
        </is>
      </c>
      <c r="D1650" s="5" t="n">
        <v>472</v>
      </c>
      <c r="E1650" t="inlineStr">
        <is>
          <t>DIALOG</t>
        </is>
      </c>
      <c r="F1650">
        <f>IF(ISERROR(VLOOKUP(Transaktionen[[#This Row],[Transaktionen]],BTT[Verwendete Transaktion (Pflichtauswahl)],1,FALSE)),"nein","ja")</f>
        <v/>
      </c>
      <c r="G1650" t="inlineStr">
        <is>
          <t>als zugehörige Transaktion eingetragen</t>
        </is>
      </c>
    </row>
    <row r="1651">
      <c r="A1651" t="inlineStr">
        <is>
          <t>FPT3</t>
        </is>
      </c>
      <c r="B1651" t="inlineStr">
        <is>
          <t>Überleitung abw. Periode</t>
        </is>
      </c>
      <c r="C1651" t="inlineStr">
        <is>
          <t>FI-CA</t>
        </is>
      </c>
      <c r="D1651" s="5" t="n">
        <v>24</v>
      </c>
      <c r="E1651" t="inlineStr"/>
      <c r="F1651">
        <f>IF(ISERROR(VLOOKUP(Transaktionen[[#This Row],[Transaktionen]],BTT[Verwendete Transaktion (Pflichtauswahl)],1,FALSE)),"nein","ja")</f>
        <v/>
      </c>
      <c r="G1651" t="inlineStr">
        <is>
          <t>wird zur zeit nicht verwendet</t>
        </is>
      </c>
    </row>
    <row r="1652">
      <c r="A1652" t="inlineStr">
        <is>
          <t>FPT5</t>
        </is>
      </c>
      <c r="B1652" t="inlineStr">
        <is>
          <t>Belege zum Abstimmschlüssel anzeigen</t>
        </is>
      </c>
      <c r="C1652" t="inlineStr">
        <is>
          <t>FI-CA</t>
        </is>
      </c>
      <c r="D1652" s="5" t="n">
        <v>324</v>
      </c>
      <c r="E1652" t="inlineStr">
        <is>
          <t>DIALOG</t>
        </is>
      </c>
      <c r="F1652">
        <f>IF(ISERROR(VLOOKUP(Transaktionen[[#This Row],[Transaktionen]],BTT[Verwendete Transaktion (Pflichtauswahl)],1,FALSE)),"nein","ja")</f>
        <v/>
      </c>
    </row>
    <row r="1653">
      <c r="A1653" t="inlineStr">
        <is>
          <t>FPT7</t>
        </is>
      </c>
      <c r="B1653" t="inlineStr">
        <is>
          <t>Nachweis Buchungssummen</t>
        </is>
      </c>
      <c r="C1653" t="inlineStr">
        <is>
          <t>FI-CA</t>
        </is>
      </c>
      <c r="D1653" s="5" t="n">
        <v>87</v>
      </c>
      <c r="E1653" t="inlineStr"/>
      <c r="F1653">
        <f>IF(ISERROR(VLOOKUP(Transaktionen[[#This Row],[Transaktionen]],BTT[Verwendete Transaktion (Pflichtauswahl)],1,FALSE)),"nein","ja")</f>
        <v/>
      </c>
      <c r="G1653" t="inlineStr">
        <is>
          <t>wird zur zeit nicht verwendet</t>
        </is>
      </c>
    </row>
    <row r="1654">
      <c r="A1654" t="inlineStr">
        <is>
          <t>FPVA</t>
        </is>
      </c>
      <c r="B1654" t="inlineStr">
        <is>
          <t>Mahnvorschlag</t>
        </is>
      </c>
      <c r="C1654" t="inlineStr">
        <is>
          <t>FI-CA</t>
        </is>
      </c>
      <c r="D1654" s="5" t="n">
        <v>25956</v>
      </c>
      <c r="E1654" t="inlineStr">
        <is>
          <t>DIALOG</t>
        </is>
      </c>
      <c r="F1654">
        <f>IF(ISERROR(VLOOKUP(Transaktionen[[#This Row],[Transaktionen]],BTT[Verwendete Transaktion (Pflichtauswahl)],1,FALSE)),"nein","ja")</f>
        <v/>
      </c>
    </row>
    <row r="1655">
      <c r="A1655" t="inlineStr">
        <is>
          <t>FPVB</t>
        </is>
      </c>
      <c r="B1655" t="inlineStr">
        <is>
          <t>Mahnaktivitätenlauf</t>
        </is>
      </c>
      <c r="C1655" t="inlineStr">
        <is>
          <t>FI-CA</t>
        </is>
      </c>
      <c r="D1655" s="5" t="n">
        <v>1488</v>
      </c>
      <c r="E1655" t="inlineStr">
        <is>
          <t>DIALOG</t>
        </is>
      </c>
      <c r="F1655">
        <f>IF(ISERROR(VLOOKUP(Transaktionen[[#This Row],[Transaktionen]],BTT[Verwendete Transaktion (Pflichtauswahl)],1,FALSE)),"nein","ja")</f>
        <v/>
      </c>
    </row>
    <row r="1656">
      <c r="A1656" t="inlineStr">
        <is>
          <t>FPVC</t>
        </is>
      </c>
      <c r="B1656" t="inlineStr">
        <is>
          <t>Massenstorno von Mahnungen</t>
        </is>
      </c>
      <c r="C1656" t="inlineStr">
        <is>
          <t>FI-CA</t>
        </is>
      </c>
      <c r="D1656" s="5" t="n">
        <v>465</v>
      </c>
      <c r="E1656" t="inlineStr">
        <is>
          <t>DIALOG</t>
        </is>
      </c>
      <c r="F1656">
        <f>IF(ISERROR(VLOOKUP(Transaktionen[[#This Row],[Transaktionen]],BTT[Verwendete Transaktion (Pflichtauswahl)],1,FALSE)),"nein","ja")</f>
        <v/>
      </c>
    </row>
    <row r="1657">
      <c r="A1657" t="inlineStr">
        <is>
          <t>FPY1</t>
        </is>
      </c>
      <c r="B1657" t="inlineStr">
        <is>
          <t>Zahlungslauf / Lastschriftlauf</t>
        </is>
      </c>
      <c r="C1657" t="inlineStr">
        <is>
          <t>FI-CA</t>
        </is>
      </c>
      <c r="D1657" s="5" t="n">
        <v>23706</v>
      </c>
      <c r="E1657" t="inlineStr">
        <is>
          <t>DIALOG</t>
        </is>
      </c>
      <c r="F1657">
        <f>IF(ISERROR(VLOOKUP(Transaktionen[[#This Row],[Transaktionen]],BTT[Verwendete Transaktion (Pflichtauswahl)],1,FALSE)),"nein","ja")</f>
        <v/>
      </c>
      <c r="G1657" t="inlineStr">
        <is>
          <t>als zugehörige Transaktion eingetragen</t>
        </is>
      </c>
    </row>
    <row r="1658">
      <c r="A1658" t="inlineStr">
        <is>
          <t>FPZW</t>
        </is>
      </c>
      <c r="B1658" t="inlineStr">
        <is>
          <t>Forderungsberichtigung</t>
        </is>
      </c>
      <c r="C1658" t="inlineStr">
        <is>
          <t>FI-CA</t>
        </is>
      </c>
      <c r="D1658" s="5" t="n">
        <v>8295</v>
      </c>
      <c r="E1658" t="inlineStr">
        <is>
          <t>DIALOG</t>
        </is>
      </c>
      <c r="F1658">
        <f>IF(ISERROR(VLOOKUP(Transaktionen[[#This Row],[Transaktionen]],BTT[Verwendete Transaktion (Pflichtauswahl)],1,FALSE)),"nein","ja")</f>
        <v/>
      </c>
    </row>
    <row r="1659">
      <c r="A1659" t="inlineStr">
        <is>
          <t>FPZWH</t>
        </is>
      </c>
      <c r="B1659" t="inlineStr">
        <is>
          <t>Berichtigte Forderungen auswerten</t>
        </is>
      </c>
      <c r="C1659" t="inlineStr">
        <is>
          <t>FI-CA</t>
        </is>
      </c>
      <c r="D1659" s="5" t="inlineStr"/>
      <c r="E1659" t="inlineStr"/>
      <c r="F1659">
        <f>IF(ISERROR(VLOOKUP(Transaktionen[[#This Row],[Transaktionen]],BTT[Verwendete Transaktion (Pflichtauswahl)],1,FALSE)),"nein","ja")</f>
        <v/>
      </c>
      <c r="G1659" t="inlineStr">
        <is>
          <t>wird zur zeit nicht verwendet</t>
        </is>
      </c>
    </row>
    <row r="1660">
      <c r="A1660" t="inlineStr">
        <is>
          <t>FQC0</t>
        </is>
      </c>
      <c r="B1660" t="inlineStr">
        <is>
          <t>C FKK Kontenfindung (allgemein)</t>
        </is>
      </c>
      <c r="C1660" t="inlineStr">
        <is>
          <t>FI-CA</t>
        </is>
      </c>
      <c r="D1660" s="5" t="inlineStr"/>
      <c r="E1660" t="inlineStr"/>
      <c r="F1660">
        <f>IF(ISERROR(VLOOKUP(Transaktionen[[#This Row],[Transaktionen]],BTT[Verwendete Transaktion (Pflichtauswahl)],1,FALSE)),"nein","ja")</f>
        <v/>
      </c>
      <c r="G1660" t="inlineStr">
        <is>
          <t>wird zur zeit nicht verwemdet</t>
        </is>
      </c>
    </row>
    <row r="1661">
      <c r="A1661" t="inlineStr">
        <is>
          <t>FQC1200</t>
        </is>
      </c>
      <c r="B1661" t="inlineStr">
        <is>
          <t>C FKK Kontenfindung */1200</t>
        </is>
      </c>
      <c r="C1661" t="inlineStr">
        <is>
          <t>FI-CA</t>
        </is>
      </c>
      <c r="D1661" s="5" t="n">
        <v>1296</v>
      </c>
      <c r="E1661" t="inlineStr">
        <is>
          <t>DIALOG</t>
        </is>
      </c>
      <c r="F1661">
        <f>IF(ISERROR(VLOOKUP(Transaktionen[[#This Row],[Transaktionen]],BTT[Verwendete Transaktion (Pflichtauswahl)],1,FALSE)),"nein","ja")</f>
        <v/>
      </c>
    </row>
    <row r="1662">
      <c r="A1662" t="inlineStr">
        <is>
          <t>FQCR</t>
        </is>
      </c>
      <c r="B1662" t="inlineStr">
        <is>
          <t>Kontenfindung: Liste</t>
        </is>
      </c>
      <c r="C1662" t="inlineStr">
        <is>
          <t>FI-CA</t>
        </is>
      </c>
      <c r="D1662" s="5" t="n">
        <v>2</v>
      </c>
      <c r="E1662" t="inlineStr"/>
      <c r="F1662">
        <f>IF(ISERROR(VLOOKUP(Transaktionen[[#This Row],[Transaktionen]],BTT[Verwendete Transaktion (Pflichtauswahl)],1,FALSE)),"nein","ja")</f>
        <v/>
      </c>
    </row>
    <row r="1663">
      <c r="A1663" t="inlineStr">
        <is>
          <t>FQEVENTS</t>
        </is>
      </c>
      <c r="B1663" t="inlineStr">
        <is>
          <t>Zeitpunkte</t>
        </is>
      </c>
      <c r="C1663" t="inlineStr">
        <is>
          <t>FI-CA</t>
        </is>
      </c>
      <c r="D1663" s="5" t="inlineStr"/>
      <c r="E1663" t="inlineStr"/>
      <c r="F1663">
        <f>IF(ISERROR(VLOOKUP(Transaktionen[[#This Row],[Transaktionen]],BTT[Verwendete Transaktion (Pflichtauswahl)],1,FALSE)),"nein","ja")</f>
        <v/>
      </c>
      <c r="G1663" t="inlineStr">
        <is>
          <t>Transaktion für das Pflegen von Zeitpunkten, gibt es weiterhin im S/4 nicht relevant für BTT</t>
        </is>
      </c>
    </row>
    <row r="1664">
      <c r="A1664" t="inlineStr">
        <is>
          <t>FQI2</t>
        </is>
      </c>
      <c r="B1664" t="inlineStr">
        <is>
          <t>Zinsschlüssel Anzeige</t>
        </is>
      </c>
      <c r="C1664" t="inlineStr">
        <is>
          <t>FI-CA</t>
        </is>
      </c>
      <c r="D1664" s="5" t="n">
        <v>11</v>
      </c>
      <c r="E1664" t="inlineStr">
        <is>
          <t>DIALOG</t>
        </is>
      </c>
      <c r="F1664">
        <f>IF(ISERROR(VLOOKUP(Transaktionen[[#This Row],[Transaktionen]],BTT[Verwendete Transaktion (Pflichtauswahl)],1,FALSE)),"nein","ja")</f>
        <v/>
      </c>
      <c r="G1664" t="inlineStr">
        <is>
          <t>Anzeige Customizingtabelle der Zinsschlüssel</t>
        </is>
      </c>
    </row>
    <row r="1665">
      <c r="A1665" t="inlineStr">
        <is>
          <t>FQKS</t>
        </is>
      </c>
      <c r="B1665" t="inlineStr">
        <is>
          <t>Kontenstand: Sortiervarianten</t>
        </is>
      </c>
      <c r="C1665" t="inlineStr">
        <is>
          <t>FI-CA</t>
        </is>
      </c>
      <c r="D1665" s="5" t="n">
        <v>34</v>
      </c>
      <c r="E1665" t="inlineStr">
        <is>
          <t>DIALOG</t>
        </is>
      </c>
      <c r="F1665">
        <f>IF(ISERROR(VLOOKUP(Transaktionen[[#This Row],[Transaktionen]],BTT[Verwendete Transaktion (Pflichtauswahl)],1,FALSE)),"nein","ja")</f>
        <v/>
      </c>
      <c r="G1665" t="inlineStr">
        <is>
          <t>Customizing Kontenstandsanzeige</t>
        </is>
      </c>
    </row>
    <row r="1666">
      <c r="A1666" t="inlineStr">
        <is>
          <t>FQKX</t>
        </is>
      </c>
      <c r="B1666" t="inlineStr">
        <is>
          <t>TFK021L(Kontenstand: Listtypen)</t>
        </is>
      </c>
      <c r="C1666" t="inlineStr">
        <is>
          <t>FI-CA</t>
        </is>
      </c>
      <c r="D1666" s="5" t="n">
        <v>72</v>
      </c>
      <c r="E1666" t="inlineStr">
        <is>
          <t>DIALOG</t>
        </is>
      </c>
      <c r="F1666">
        <f>IF(ISERROR(VLOOKUP(Transaktionen[[#This Row],[Transaktionen]],BTT[Verwendete Transaktion (Pflichtauswahl)],1,FALSE)),"nein","ja")</f>
        <v/>
      </c>
      <c r="G1666" t="inlineStr">
        <is>
          <t>Customizing Kontenstandsanzeige</t>
        </is>
      </c>
    </row>
    <row r="1667">
      <c r="A1667" t="inlineStr">
        <is>
          <t>FQZP</t>
        </is>
      </c>
      <c r="B1667" t="inlineStr">
        <is>
          <t>FI-CA: KoFi - Rückn.Ausgl. Neuer OP</t>
        </is>
      </c>
      <c r="C1667" t="inlineStr">
        <is>
          <t>FI-CA</t>
        </is>
      </c>
      <c r="D1667" s="5" t="n">
        <v>9</v>
      </c>
      <c r="E1667" t="inlineStr"/>
      <c r="F1667">
        <f>IF(ISERROR(VLOOKUP(Transaktionen[[#This Row],[Transaktionen]],BTT[Verwendete Transaktion (Pflichtauswahl)],1,FALSE)),"nein","ja")</f>
        <v/>
      </c>
      <c r="G1667" t="inlineStr">
        <is>
          <t>Customizing</t>
        </is>
      </c>
    </row>
    <row r="1668">
      <c r="A1668" t="inlineStr">
        <is>
          <t>FS00</t>
        </is>
      </c>
      <c r="B1668" t="inlineStr">
        <is>
          <t>Sachkontenstammdatenpflege</t>
        </is>
      </c>
      <c r="C1668" t="inlineStr">
        <is>
          <t>FI-GL</t>
        </is>
      </c>
      <c r="D1668" s="5" t="n">
        <v>30755</v>
      </c>
      <c r="E1668" t="inlineStr">
        <is>
          <t>DIALOG</t>
        </is>
      </c>
      <c r="F1668">
        <f>IF(ISERROR(VLOOKUP(Transaktionen[[#This Row],[Transaktionen]],BTT[Verwendete Transaktion (Pflichtauswahl)],1,FALSE)),"nein","ja")</f>
        <v/>
      </c>
    </row>
    <row r="1669">
      <c r="A1669" t="inlineStr">
        <is>
          <t>FS01</t>
        </is>
      </c>
      <c r="B1669" t="inlineStr">
        <is>
          <t>Anlegen Stamm</t>
        </is>
      </c>
      <c r="C1669" t="inlineStr">
        <is>
          <t>FI-GL</t>
        </is>
      </c>
      <c r="D1669" s="5" t="inlineStr"/>
      <c r="E1669" t="inlineStr"/>
      <c r="F1669">
        <f>IF(ISERROR(VLOOKUP(Transaktionen[[#This Row],[Transaktionen]],BTT[Verwendete Transaktion (Pflichtauswahl)],1,FALSE)),"nein","ja")</f>
        <v/>
      </c>
      <c r="G1669" t="inlineStr">
        <is>
          <t>in neuester Auswertung von Steffen nicht mehr vorhanden</t>
        </is>
      </c>
    </row>
    <row r="1670">
      <c r="A1670" t="inlineStr">
        <is>
          <t>FS03</t>
        </is>
      </c>
      <c r="B1670" t="inlineStr">
        <is>
          <t>Anzeigen Stamm</t>
        </is>
      </c>
      <c r="C1670" t="inlineStr">
        <is>
          <t>FI-GL</t>
        </is>
      </c>
      <c r="D1670" s="5" t="inlineStr"/>
      <c r="E1670" t="inlineStr"/>
      <c r="F1670">
        <f>IF(ISERROR(VLOOKUP(Transaktionen[[#This Row],[Transaktionen]],BTT[Verwendete Transaktion (Pflichtauswahl)],1,FALSE)),"nein","ja")</f>
        <v/>
      </c>
      <c r="G1670" t="inlineStr">
        <is>
          <t>in neuester Auswertung von Steffen nicht mehr vorhanden</t>
        </is>
      </c>
    </row>
    <row r="1671">
      <c r="A1671" t="inlineStr">
        <is>
          <t>FS04</t>
        </is>
      </c>
      <c r="B1671" t="inlineStr">
        <is>
          <t>Änderungen Sachkonto-Zentral</t>
        </is>
      </c>
      <c r="C1671" t="inlineStr">
        <is>
          <t>FI-GL</t>
        </is>
      </c>
      <c r="D1671" s="5" t="n">
        <v>151</v>
      </c>
      <c r="E1671" t="inlineStr">
        <is>
          <t>DIALOG</t>
        </is>
      </c>
      <c r="F1671">
        <f>IF(ISERROR(VLOOKUP(Transaktionen[[#This Row],[Transaktionen]],BTT[Verwendete Transaktion (Pflichtauswahl)],1,FALSE)),"nein","ja")</f>
        <v/>
      </c>
    </row>
    <row r="1672">
      <c r="A1672" t="inlineStr">
        <is>
          <t>FS10</t>
        </is>
      </c>
      <c r="B1672" t="inlineStr">
        <is>
          <t>Kontenstand Sachkonten</t>
        </is>
      </c>
      <c r="C1672" t="inlineStr">
        <is>
          <t>FI-GL</t>
        </is>
      </c>
      <c r="D1672" s="5" t="n">
        <v>239</v>
      </c>
      <c r="E1672" t="inlineStr">
        <is>
          <t>DIALOG</t>
        </is>
      </c>
      <c r="F1672">
        <f>IF(ISERROR(VLOOKUP(Transaktionen[[#This Row],[Transaktionen]],BTT[Verwendete Transaktion (Pflichtauswahl)],1,FALSE)),"nein","ja")</f>
        <v/>
      </c>
    </row>
    <row r="1673">
      <c r="A1673" t="inlineStr">
        <is>
          <t>FS10N</t>
        </is>
      </c>
      <c r="B1673" t="inlineStr">
        <is>
          <t>Saldenanzeige</t>
        </is>
      </c>
      <c r="C1673" t="inlineStr">
        <is>
          <t>FI</t>
        </is>
      </c>
      <c r="D1673" s="5" t="n">
        <v>781994</v>
      </c>
      <c r="E1673" t="inlineStr">
        <is>
          <t>DIALOG</t>
        </is>
      </c>
      <c r="F1673">
        <f>IF(ISERROR(VLOOKUP(Transaktionen[[#This Row],[Transaktionen]],BTT[Verwendete Transaktion (Pflichtauswahl)],1,FALSE)),"nein","ja")</f>
        <v/>
      </c>
    </row>
    <row r="1674">
      <c r="A1674" t="inlineStr">
        <is>
          <t>FS10NA</t>
        </is>
      </c>
      <c r="B1674" t="inlineStr">
        <is>
          <t>Saldenanzeige</t>
        </is>
      </c>
      <c r="C1674" t="inlineStr">
        <is>
          <t>FI</t>
        </is>
      </c>
      <c r="D1674" s="5" t="inlineStr"/>
      <c r="E1674" t="inlineStr"/>
      <c r="F1674">
        <f>IF(ISERROR(VLOOKUP(Transaktionen[[#This Row],[Transaktionen]],BTT[Verwendete Transaktion (Pflichtauswahl)],1,FALSE)),"nein","ja")</f>
        <v/>
      </c>
      <c r="G1674" t="inlineStr">
        <is>
          <t>in neuester Auswertung von Steffen nicht mehr vorhanden</t>
        </is>
      </c>
    </row>
    <row r="1675">
      <c r="A1675" t="inlineStr">
        <is>
          <t>FSE3</t>
        </is>
      </c>
      <c r="B1675" t="inlineStr">
        <is>
          <t>Bilanz/GuV-Struktur anzeigen</t>
        </is>
      </c>
      <c r="C1675" t="inlineStr">
        <is>
          <t>FI-GL</t>
        </is>
      </c>
      <c r="D1675" s="5" t="n">
        <v>3856</v>
      </c>
      <c r="E1675" t="inlineStr">
        <is>
          <t>DIALOG</t>
        </is>
      </c>
      <c r="F1675">
        <f>IF(ISERROR(VLOOKUP(Transaktionen[[#This Row],[Transaktionen]],BTT[Verwendete Transaktion (Pflichtauswahl)],1,FALSE)),"nein","ja")</f>
        <v/>
      </c>
    </row>
    <row r="1676">
      <c r="A1676" t="inlineStr">
        <is>
          <t>FSE6N</t>
        </is>
      </c>
      <c r="B1676" t="inlineStr">
        <is>
          <t>Anzeigen Planung</t>
        </is>
      </c>
      <c r="C1676" t="inlineStr">
        <is>
          <t>FI-GL</t>
        </is>
      </c>
      <c r="D1676" s="5" t="inlineStr"/>
      <c r="E1676" t="inlineStr"/>
      <c r="F1676">
        <f>IF(ISERROR(VLOOKUP(Transaktionen[[#This Row],[Transaktionen]],BTT[Verwendete Transaktion (Pflichtauswahl)],1,FALSE)),"nein","ja")</f>
        <v/>
      </c>
      <c r="G1676" t="inlineStr">
        <is>
          <t>in neuester Auswertung von Steffen nicht mehr vorhanden</t>
        </is>
      </c>
    </row>
    <row r="1677">
      <c r="A1677" t="inlineStr">
        <is>
          <t>FSEPA_M1</t>
        </is>
      </c>
      <c r="B1677" t="inlineStr">
        <is>
          <t>SEPA: Mandat anlegen</t>
        </is>
      </c>
      <c r="C1677" t="inlineStr">
        <is>
          <t>CA</t>
        </is>
      </c>
      <c r="D1677" s="5" t="n">
        <v>53</v>
      </c>
      <c r="E1677" t="inlineStr">
        <is>
          <t>DIALOG</t>
        </is>
      </c>
      <c r="F1677">
        <f>IF(ISERROR(VLOOKUP(Transaktionen[[#This Row],[Transaktionen]],BTT[Verwendete Transaktion (Pflichtauswahl)],1,FALSE)),"nein","ja")</f>
        <v/>
      </c>
    </row>
    <row r="1678">
      <c r="A1678" t="inlineStr">
        <is>
          <t>FSEPA_M2</t>
        </is>
      </c>
      <c r="B1678" t="inlineStr">
        <is>
          <t>SEPA: Mandat ändern</t>
        </is>
      </c>
      <c r="C1678" t="inlineStr">
        <is>
          <t>CA</t>
        </is>
      </c>
      <c r="D1678" s="5" t="n">
        <v>21</v>
      </c>
      <c r="E1678" t="inlineStr"/>
      <c r="F1678">
        <f>IF(ISERROR(VLOOKUP(Transaktionen[[#This Row],[Transaktionen]],BTT[Verwendete Transaktion (Pflichtauswahl)],1,FALSE)),"nein","ja")</f>
        <v/>
      </c>
    </row>
    <row r="1679">
      <c r="A1679" t="inlineStr">
        <is>
          <t>FSEPA_M3</t>
        </is>
      </c>
      <c r="B1679" t="inlineStr">
        <is>
          <t>SEPA: Mandat anzeigen</t>
        </is>
      </c>
      <c r="C1679" t="inlineStr">
        <is>
          <t>CA</t>
        </is>
      </c>
      <c r="D1679" s="5" t="n">
        <v>67930</v>
      </c>
      <c r="E1679" t="inlineStr">
        <is>
          <t>DIALOG</t>
        </is>
      </c>
      <c r="F1679">
        <f>IF(ISERROR(VLOOKUP(Transaktionen[[#This Row],[Transaktionen]],BTT[Verwendete Transaktion (Pflichtauswahl)],1,FALSE)),"nein","ja")</f>
        <v/>
      </c>
    </row>
    <row r="1680">
      <c r="A1680" t="inlineStr">
        <is>
          <t>FSEPA_M3_LUW</t>
        </is>
      </c>
      <c r="B1680" t="inlineStr">
        <is>
          <t>SEPA: Mandat anzeigen (in neuer LUW)</t>
        </is>
      </c>
      <c r="C1680" t="inlineStr">
        <is>
          <t>CA</t>
        </is>
      </c>
      <c r="D1680" s="5" t="n">
        <v>66</v>
      </c>
      <c r="E1680" t="inlineStr">
        <is>
          <t>DIALOG</t>
        </is>
      </c>
      <c r="F1680">
        <f>IF(ISERROR(VLOOKUP(Transaktionen[[#This Row],[Transaktionen]],BTT[Verwendete Transaktion (Pflichtauswahl)],1,FALSE)),"nein","ja")</f>
        <v/>
      </c>
    </row>
    <row r="1681">
      <c r="A1681" t="inlineStr">
        <is>
          <t>FSEPA_M4</t>
        </is>
      </c>
      <c r="B1681" t="inlineStr">
        <is>
          <t>SEPA: Mandate auflisten</t>
        </is>
      </c>
      <c r="C1681" t="inlineStr">
        <is>
          <t>CA</t>
        </is>
      </c>
      <c r="D1681" s="5" t="n">
        <v>1672</v>
      </c>
      <c r="E1681" t="inlineStr">
        <is>
          <t>DIALOG</t>
        </is>
      </c>
      <c r="F1681">
        <f>IF(ISERROR(VLOOKUP(Transaktionen[[#This Row],[Transaktionen]],BTT[Verwendete Transaktion (Pflichtauswahl)],1,FALSE)),"nein","ja")</f>
        <v/>
      </c>
    </row>
    <row r="1682">
      <c r="A1682" t="inlineStr">
        <is>
          <t>FSI3</t>
        </is>
      </c>
      <c r="B1682" t="inlineStr">
        <is>
          <t>Bericht anzeigen</t>
        </is>
      </c>
      <c r="C1682" t="inlineStr">
        <is>
          <t>FI-GL</t>
        </is>
      </c>
      <c r="D1682" s="5" t="n">
        <v>6</v>
      </c>
      <c r="E1682" t="inlineStr">
        <is>
          <t>DIALOG</t>
        </is>
      </c>
      <c r="F1682">
        <f>IF(ISERROR(VLOOKUP(Transaktionen[[#This Row],[Transaktionen]],BTT[Verwendete Transaktion (Pflichtauswahl)],1,FALSE)),"nein","ja")</f>
        <v/>
      </c>
    </row>
    <row r="1683">
      <c r="A1683" t="inlineStr">
        <is>
          <t>FSM3</t>
        </is>
      </c>
      <c r="B1683" t="inlineStr">
        <is>
          <t>Anzeigen Musterkonto</t>
        </is>
      </c>
      <c r="C1683" t="inlineStr">
        <is>
          <t>FI-GL</t>
        </is>
      </c>
      <c r="D1683" s="5" t="n">
        <v>34</v>
      </c>
      <c r="E1683" t="inlineStr">
        <is>
          <t>DIALOG</t>
        </is>
      </c>
      <c r="F1683">
        <f>IF(ISERROR(VLOOKUP(Transaktionen[[#This Row],[Transaktionen]],BTT[Verwendete Transaktion (Pflichtauswahl)],1,FALSE)),"nein","ja")</f>
        <v/>
      </c>
    </row>
    <row r="1684">
      <c r="A1684" t="inlineStr">
        <is>
          <t>FSP0</t>
        </is>
      </c>
      <c r="B1684" t="inlineStr">
        <is>
          <t>Sachkontenstamm im Kontenplan</t>
        </is>
      </c>
      <c r="C1684" t="inlineStr">
        <is>
          <t>FI-GL</t>
        </is>
      </c>
      <c r="D1684" s="5" t="n">
        <v>751</v>
      </c>
      <c r="E1684" t="inlineStr">
        <is>
          <t>DIALOG</t>
        </is>
      </c>
      <c r="F1684">
        <f>IF(ISERROR(VLOOKUP(Transaktionen[[#This Row],[Transaktionen]],BTT[Verwendete Transaktion (Pflichtauswahl)],1,FALSE)),"nein","ja")</f>
        <v/>
      </c>
    </row>
    <row r="1685">
      <c r="A1685" t="inlineStr">
        <is>
          <t>FSP3</t>
        </is>
      </c>
      <c r="B1685" t="inlineStr">
        <is>
          <t>Anzeigen Stamm im Kontenplan</t>
        </is>
      </c>
      <c r="C1685" t="inlineStr">
        <is>
          <t>FI-GL</t>
        </is>
      </c>
      <c r="D1685" s="5" t="inlineStr"/>
      <c r="E1685" t="inlineStr"/>
      <c r="F1685">
        <f>IF(ISERROR(VLOOKUP(Transaktionen[[#This Row],[Transaktionen]],BTT[Verwendete Transaktion (Pflichtauswahl)],1,FALSE)),"nein","ja")</f>
        <v/>
      </c>
      <c r="G1685" t="inlineStr">
        <is>
          <t>in neuester Auswertung von Steffen nicht mehr vorhanden</t>
        </is>
      </c>
    </row>
    <row r="1686">
      <c r="A1686" t="inlineStr">
        <is>
          <t>FSP4</t>
        </is>
      </c>
      <c r="B1686" t="inlineStr">
        <is>
          <t>Änderungen Sachkonto-Kontenplan</t>
        </is>
      </c>
      <c r="C1686" t="inlineStr">
        <is>
          <t>FI-GL</t>
        </is>
      </c>
      <c r="D1686" s="5" t="n">
        <v>10</v>
      </c>
      <c r="E1686" t="inlineStr"/>
      <c r="F1686">
        <f>IF(ISERROR(VLOOKUP(Transaktionen[[#This Row],[Transaktionen]],BTT[Verwendete Transaktion (Pflichtauswahl)],1,FALSE)),"nein","ja")</f>
        <v/>
      </c>
    </row>
    <row r="1687">
      <c r="A1687" t="inlineStr">
        <is>
          <t>FSS0</t>
        </is>
      </c>
      <c r="B1687" t="inlineStr">
        <is>
          <t>Sachkontenstamm im Buchungskreis</t>
        </is>
      </c>
      <c r="C1687" t="inlineStr">
        <is>
          <t>FI-GL</t>
        </is>
      </c>
      <c r="D1687" s="5" t="n">
        <v>4481</v>
      </c>
      <c r="E1687" t="inlineStr">
        <is>
          <t>DIALOG</t>
        </is>
      </c>
      <c r="F1687">
        <f>IF(ISERROR(VLOOKUP(Transaktionen[[#This Row],[Transaktionen]],BTT[Verwendete Transaktion (Pflichtauswahl)],1,FALSE)),"nein","ja")</f>
        <v/>
      </c>
    </row>
    <row r="1688">
      <c r="A1688" t="inlineStr">
        <is>
          <t>FSS3</t>
        </is>
      </c>
      <c r="B1688" t="inlineStr">
        <is>
          <t>Anzeigen Stamm im Buchungskreis</t>
        </is>
      </c>
      <c r="C1688" t="inlineStr">
        <is>
          <t>FI-GL</t>
        </is>
      </c>
      <c r="D1688" s="5" t="inlineStr"/>
      <c r="E1688" t="inlineStr"/>
      <c r="F1688">
        <f>IF(ISERROR(VLOOKUP(Transaktionen[[#This Row],[Transaktionen]],BTT[Verwendete Transaktion (Pflichtauswahl)],1,FALSE)),"nein","ja")</f>
        <v/>
      </c>
      <c r="G1688" t="inlineStr">
        <is>
          <t>in neuester Auswertung von Steffen nicht mehr vorhanden</t>
        </is>
      </c>
    </row>
    <row r="1689">
      <c r="A1689" t="inlineStr">
        <is>
          <t>FSS4</t>
        </is>
      </c>
      <c r="B1689" t="inlineStr">
        <is>
          <t>Änderungen Sachkonto-Buchungskreise</t>
        </is>
      </c>
      <c r="C1689" t="inlineStr">
        <is>
          <t>FI-GL</t>
        </is>
      </c>
      <c r="D1689" s="5" t="n">
        <v>24</v>
      </c>
      <c r="E1689" t="inlineStr"/>
      <c r="F1689">
        <f>IF(ISERROR(VLOOKUP(Transaktionen[[#This Row],[Transaktionen]],BTT[Verwendete Transaktion (Pflichtauswahl)],1,FALSE)),"nein","ja")</f>
        <v/>
      </c>
    </row>
    <row r="1690">
      <c r="A1690" t="inlineStr">
        <is>
          <t>FTW1A</t>
        </is>
      </c>
      <c r="B1690" t="inlineStr">
        <is>
          <t>Extraktdaten</t>
        </is>
      </c>
      <c r="C1690" t="inlineStr">
        <is>
          <t>CA</t>
        </is>
      </c>
      <c r="D1690" s="5" t="n">
        <v>822</v>
      </c>
      <c r="E1690" t="inlineStr">
        <is>
          <t>DIALOG</t>
        </is>
      </c>
      <c r="F1690">
        <f>IF(ISERROR(VLOOKUP(Transaktionen[[#This Row],[Transaktionen]],BTT[Verwendete Transaktion (Pflichtauswahl)],1,FALSE)),"nein","ja")</f>
        <v/>
      </c>
    </row>
    <row r="1691">
      <c r="A1691" t="inlineStr">
        <is>
          <t>FTWC</t>
        </is>
      </c>
      <c r="B1691" t="inlineStr">
        <is>
          <t>Extrakte mischen</t>
        </is>
      </c>
      <c r="C1691" t="inlineStr">
        <is>
          <t>CA</t>
        </is>
      </c>
      <c r="D1691" s="5" t="n">
        <v>84</v>
      </c>
      <c r="E1691" t="inlineStr"/>
      <c r="F1691">
        <f>IF(ISERROR(VLOOKUP(Transaktionen[[#This Row],[Transaktionen]],BTT[Verwendete Transaktion (Pflichtauswahl)],1,FALSE)),"nein","ja")</f>
        <v/>
      </c>
    </row>
    <row r="1692">
      <c r="A1692" t="inlineStr">
        <is>
          <t>FTWCF</t>
        </is>
      </c>
      <c r="B1692" t="inlineStr">
        <is>
          <t>Feldkatalog</t>
        </is>
      </c>
      <c r="C1692" t="inlineStr">
        <is>
          <t>CA</t>
        </is>
      </c>
      <c r="D1692" s="5" t="n">
        <v>6</v>
      </c>
      <c r="E1692" t="inlineStr"/>
      <c r="F1692">
        <f>IF(ISERROR(VLOOKUP(Transaktionen[[#This Row],[Transaktionen]],BTT[Verwendete Transaktion (Pflichtauswahl)],1,FALSE)),"nein","ja")</f>
        <v/>
      </c>
    </row>
    <row r="1693">
      <c r="A1693" t="inlineStr">
        <is>
          <t>FTWD</t>
        </is>
      </c>
      <c r="B1693" t="inlineStr">
        <is>
          <t>Datenextraktkontrollsummen prüfen</t>
        </is>
      </c>
      <c r="C1693" t="inlineStr">
        <is>
          <t>CA</t>
        </is>
      </c>
      <c r="D1693" s="5" t="inlineStr"/>
      <c r="E1693" t="inlineStr"/>
      <c r="F1693">
        <f>IF(ISERROR(VLOOKUP(Transaktionen[[#This Row],[Transaktionen]],BTT[Verwendete Transaktion (Pflichtauswahl)],1,FALSE)),"nein","ja")</f>
        <v/>
      </c>
      <c r="G1693" t="inlineStr">
        <is>
          <t>in neuester Auswertung von Steffen nicht mehr vorhanden</t>
        </is>
      </c>
    </row>
    <row r="1694">
      <c r="A1694" t="inlineStr">
        <is>
          <t>FTWE</t>
        </is>
      </c>
      <c r="B1694" t="inlineStr">
        <is>
          <t>Kontrollsummen prüfen (FI-Belege)</t>
        </is>
      </c>
      <c r="C1694" t="inlineStr">
        <is>
          <t>CA</t>
        </is>
      </c>
      <c r="D1694" s="5" t="n">
        <v>30</v>
      </c>
      <c r="E1694" t="inlineStr">
        <is>
          <t>DIALOG</t>
        </is>
      </c>
      <c r="F1694">
        <f>IF(ISERROR(VLOOKUP(Transaktionen[[#This Row],[Transaktionen]],BTT[Verwendete Transaktion (Pflichtauswahl)],1,FALSE)),"nein","ja")</f>
        <v/>
      </c>
    </row>
    <row r="1695">
      <c r="A1695" t="inlineStr">
        <is>
          <t>FTWE1</t>
        </is>
      </c>
      <c r="B1695" t="inlineStr">
        <is>
          <t>Alle FI-Kontrollsummen prüfen</t>
        </is>
      </c>
      <c r="C1695" t="inlineStr">
        <is>
          <t>CA</t>
        </is>
      </c>
      <c r="D1695" s="5" t="n">
        <v>6</v>
      </c>
      <c r="E1695" t="inlineStr"/>
      <c r="F1695">
        <f>IF(ISERROR(VLOOKUP(Transaktionen[[#This Row],[Transaktionen]],BTT[Verwendete Transaktion (Pflichtauswahl)],1,FALSE)),"nein","ja")</f>
        <v/>
      </c>
    </row>
    <row r="1696">
      <c r="A1696" t="inlineStr">
        <is>
          <t>FTWF</t>
        </is>
      </c>
      <c r="B1696" t="inlineStr">
        <is>
          <t>Datenextrakt-Browser</t>
        </is>
      </c>
      <c r="C1696" t="inlineStr">
        <is>
          <t>CA</t>
        </is>
      </c>
      <c r="D1696" s="5" t="n">
        <v>264</v>
      </c>
      <c r="E1696" t="inlineStr"/>
      <c r="F1696">
        <f>IF(ISERROR(VLOOKUP(Transaktionen[[#This Row],[Transaktionen]],BTT[Verwendete Transaktion (Pflichtauswahl)],1,FALSE)),"nein","ja")</f>
        <v/>
      </c>
    </row>
    <row r="1697">
      <c r="A1697" t="inlineStr">
        <is>
          <t>FTWH</t>
        </is>
      </c>
      <c r="B1697" t="inlineStr">
        <is>
          <t>Daten-View-Abfragen</t>
        </is>
      </c>
      <c r="C1697" t="inlineStr">
        <is>
          <t>CA</t>
        </is>
      </c>
      <c r="D1697" s="5" t="n">
        <v>1428</v>
      </c>
      <c r="E1697" t="inlineStr">
        <is>
          <t>DIALOG</t>
        </is>
      </c>
      <c r="F1697">
        <f>IF(ISERROR(VLOOKUP(Transaktionen[[#This Row],[Transaktionen]],BTT[Verwendete Transaktion (Pflichtauswahl)],1,FALSE)),"nein","ja")</f>
        <v/>
      </c>
    </row>
    <row r="1698">
      <c r="A1698" t="inlineStr">
        <is>
          <t>FTWK</t>
        </is>
      </c>
      <c r="B1698" t="inlineStr">
        <is>
          <t>Extrakte löschen</t>
        </is>
      </c>
      <c r="C1698" t="inlineStr">
        <is>
          <t>CA</t>
        </is>
      </c>
      <c r="D1698" s="5" t="n">
        <v>18</v>
      </c>
      <c r="E1698" t="inlineStr"/>
      <c r="F1698">
        <f>IF(ISERROR(VLOOKUP(Transaktionen[[#This Row],[Transaktionen]],BTT[Verwendete Transaktion (Pflichtauswahl)],1,FALSE)),"nein","ja")</f>
        <v/>
      </c>
    </row>
    <row r="1699">
      <c r="A1699" t="inlineStr">
        <is>
          <t>FTWL</t>
        </is>
      </c>
      <c r="B1699" t="inlineStr">
        <is>
          <t>Extraktprotokoll anzeigen</t>
        </is>
      </c>
      <c r="C1699" t="inlineStr">
        <is>
          <t>CA</t>
        </is>
      </c>
      <c r="D1699" s="5" t="n">
        <v>1116</v>
      </c>
      <c r="E1699" t="inlineStr"/>
      <c r="F1699">
        <f>IF(ISERROR(VLOOKUP(Transaktionen[[#This Row],[Transaktionen]],BTT[Verwendete Transaktion (Pflichtauswahl)],1,FALSE)),"nein","ja")</f>
        <v/>
      </c>
    </row>
    <row r="1700">
      <c r="A1700" t="inlineStr">
        <is>
          <t>FTWM</t>
        </is>
      </c>
      <c r="B1700" t="inlineStr">
        <is>
          <t>Datenextrakt neu erstellen</t>
        </is>
      </c>
      <c r="C1700" t="inlineStr">
        <is>
          <t>CA</t>
        </is>
      </c>
      <c r="D1700" s="5" t="n">
        <v>102</v>
      </c>
      <c r="E1700" t="inlineStr"/>
      <c r="F1700">
        <f>IF(ISERROR(VLOOKUP(Transaktionen[[#This Row],[Transaktionen]],BTT[Verwendete Transaktion (Pflichtauswahl)],1,FALSE)),"nein","ja")</f>
        <v/>
      </c>
    </row>
    <row r="1701">
      <c r="A1701" t="inlineStr">
        <is>
          <t>FTWN</t>
        </is>
      </c>
      <c r="B1701" t="inlineStr">
        <is>
          <t>View-Abfrageprotokoll anzeigen</t>
        </is>
      </c>
      <c r="C1701" t="inlineStr">
        <is>
          <t>CA</t>
        </is>
      </c>
      <c r="D1701" s="5" t="n">
        <v>702</v>
      </c>
      <c r="E1701" t="inlineStr"/>
      <c r="F1701">
        <f>IF(ISERROR(VLOOKUP(Transaktionen[[#This Row],[Transaktionen]],BTT[Verwendete Transaktion (Pflichtauswahl)],1,FALSE)),"nein","ja")</f>
        <v/>
      </c>
    </row>
    <row r="1702">
      <c r="A1702" t="inlineStr">
        <is>
          <t>FTWP</t>
        </is>
      </c>
      <c r="B1702" t="inlineStr">
        <is>
          <t>Einstellungen für Datenextraktion</t>
        </is>
      </c>
      <c r="C1702" t="inlineStr">
        <is>
          <t>CA</t>
        </is>
      </c>
      <c r="D1702" s="5" t="n">
        <v>306</v>
      </c>
      <c r="E1702" t="inlineStr">
        <is>
          <t>DIALOG</t>
        </is>
      </c>
      <c r="F1702">
        <f>IF(ISERROR(VLOOKUP(Transaktionen[[#This Row],[Transaktionen]],BTT[Verwendete Transaktion (Pflichtauswahl)],1,FALSE)),"nein","ja")</f>
        <v/>
      </c>
    </row>
    <row r="1703">
      <c r="A1703" t="inlineStr">
        <is>
          <t>FTWQ</t>
        </is>
      </c>
      <c r="B1703" t="inlineStr">
        <is>
          <t>Datensegmente für Datendatei konfig.</t>
        </is>
      </c>
      <c r="C1703" t="inlineStr">
        <is>
          <t>CA</t>
        </is>
      </c>
      <c r="D1703" s="5" t="n">
        <v>12</v>
      </c>
      <c r="E1703" t="inlineStr"/>
      <c r="F1703">
        <f>IF(ISERROR(VLOOKUP(Transaktionen[[#This Row],[Transaktionen]],BTT[Verwendete Transaktion (Pflichtauswahl)],1,FALSE)),"nein","ja")</f>
        <v/>
      </c>
    </row>
    <row r="1704">
      <c r="A1704" t="inlineStr">
        <is>
          <t>FTWR</t>
        </is>
      </c>
      <c r="B1704" t="inlineStr">
        <is>
          <t>Dateigröße Arbeitsblatt</t>
        </is>
      </c>
      <c r="C1704" t="inlineStr">
        <is>
          <t>CA</t>
        </is>
      </c>
      <c r="D1704" s="5" t="n">
        <v>132</v>
      </c>
      <c r="E1704" t="inlineStr"/>
      <c r="F1704">
        <f>IF(ISERROR(VLOOKUP(Transaktionen[[#This Row],[Transaktionen]],BTT[Verwendete Transaktion (Pflichtauswahl)],1,FALSE)),"nein","ja")</f>
        <v/>
      </c>
    </row>
    <row r="1705">
      <c r="A1705" t="inlineStr">
        <is>
          <t>FTWSCC</t>
        </is>
      </c>
      <c r="B1705" t="inlineStr">
        <is>
          <t>DART: Einstell. für Buchungskreise</t>
        </is>
      </c>
      <c r="C1705" t="inlineStr">
        <is>
          <t>CA</t>
        </is>
      </c>
      <c r="D1705" s="5" t="n">
        <v>6</v>
      </c>
      <c r="E1705" t="inlineStr"/>
      <c r="F1705">
        <f>IF(ISERROR(VLOOKUP(Transaktionen[[#This Row],[Transaktionen]],BTT[Verwendete Transaktion (Pflichtauswahl)],1,FALSE)),"nein","ja")</f>
        <v/>
      </c>
    </row>
    <row r="1706">
      <c r="A1706" t="inlineStr">
        <is>
          <t>FTWW</t>
        </is>
      </c>
      <c r="B1706" t="inlineStr">
        <is>
          <t>Segmentinformationen auflisten</t>
        </is>
      </c>
      <c r="C1706" t="inlineStr">
        <is>
          <t>CA</t>
        </is>
      </c>
      <c r="D1706" s="5" t="n">
        <v>312</v>
      </c>
      <c r="E1706" t="inlineStr"/>
      <c r="F1706">
        <f>IF(ISERROR(VLOOKUP(Transaktionen[[#This Row],[Transaktionen]],BTT[Verwendete Transaktion (Pflichtauswahl)],1,FALSE)),"nein","ja")</f>
        <v/>
      </c>
    </row>
    <row r="1707">
      <c r="A1707" t="inlineStr">
        <is>
          <t>FTWY</t>
        </is>
      </c>
      <c r="B1707" t="inlineStr">
        <is>
          <t>Datendatei-View pflegen</t>
        </is>
      </c>
      <c r="C1707" t="inlineStr">
        <is>
          <t>CA</t>
        </is>
      </c>
      <c r="D1707" s="5" t="n">
        <v>18</v>
      </c>
      <c r="E1707" t="inlineStr"/>
      <c r="F1707">
        <f>IF(ISERROR(VLOOKUP(Transaktionen[[#This Row],[Transaktionen]],BTT[Verwendete Transaktion (Pflichtauswahl)],1,FALSE)),"nein","ja")</f>
        <v/>
      </c>
    </row>
    <row r="1708">
      <c r="A1708" t="inlineStr">
        <is>
          <t>FTWYR</t>
        </is>
      </c>
      <c r="B1708" t="inlineStr">
        <is>
          <t>DART: Segmentbeziehungen pflegen</t>
        </is>
      </c>
      <c r="C1708" t="inlineStr">
        <is>
          <t>CA</t>
        </is>
      </c>
      <c r="D1708" s="5" t="n">
        <v>30</v>
      </c>
      <c r="E1708" t="inlineStr"/>
      <c r="F1708">
        <f>IF(ISERROR(VLOOKUP(Transaktionen[[#This Row],[Transaktionen]],BTT[Verwendete Transaktion (Pflichtauswahl)],1,FALSE)),"nein","ja")</f>
        <v/>
      </c>
    </row>
    <row r="1709">
      <c r="A1709" t="inlineStr">
        <is>
          <t>FTXP</t>
        </is>
      </c>
      <c r="B1709" t="inlineStr">
        <is>
          <t>Steuerkennzeichen pflegen</t>
        </is>
      </c>
      <c r="C1709" t="inlineStr">
        <is>
          <t>FI-AR</t>
        </is>
      </c>
      <c r="D1709" s="5" t="n">
        <v>2309</v>
      </c>
      <c r="E1709" t="inlineStr">
        <is>
          <t>DIALOG</t>
        </is>
      </c>
      <c r="F1709">
        <f>IF(ISERROR(VLOOKUP(Transaktionen[[#This Row],[Transaktionen]],BTT[Verwendete Transaktion (Pflichtauswahl)],1,FALSE)),"nein","ja")</f>
        <v/>
      </c>
    </row>
    <row r="1710">
      <c r="A1710" t="inlineStr">
        <is>
          <t>FV50</t>
        </is>
      </c>
      <c r="B1710" t="inlineStr">
        <is>
          <t>Vorerfassung von Sachkontenpositione</t>
        </is>
      </c>
      <c r="C1710" t="inlineStr">
        <is>
          <t>FI</t>
        </is>
      </c>
      <c r="D1710" s="5" t="n">
        <v>8</v>
      </c>
      <c r="E1710" t="inlineStr">
        <is>
          <t>DIALOG</t>
        </is>
      </c>
      <c r="F1710">
        <f>IF(ISERROR(VLOOKUP(Transaktionen[[#This Row],[Transaktionen]],BTT[Verwendete Transaktion (Pflichtauswahl)],1,FALSE)),"nein","ja")</f>
        <v/>
      </c>
    </row>
    <row r="1711">
      <c r="A1711" t="inlineStr">
        <is>
          <t>FV53</t>
        </is>
      </c>
      <c r="B1711" t="inlineStr">
        <is>
          <t>Vorerfaßten Sachkontobeleg anzeigen</t>
        </is>
      </c>
      <c r="C1711" t="inlineStr">
        <is>
          <t>FI</t>
        </is>
      </c>
      <c r="D1711" s="5" t="inlineStr"/>
      <c r="E1711" t="inlineStr"/>
      <c r="F1711">
        <f>IF(ISERROR(VLOOKUP(Transaktionen[[#This Row],[Transaktionen]],BTT[Verwendete Transaktion (Pflichtauswahl)],1,FALSE)),"nein","ja")</f>
        <v/>
      </c>
      <c r="G1711" t="inlineStr">
        <is>
          <t>in neuester Auswertung von Steffen nicht mehr vorhanden</t>
        </is>
      </c>
    </row>
    <row r="1712">
      <c r="A1712" t="inlineStr">
        <is>
          <t>FV60</t>
        </is>
      </c>
      <c r="B1712" t="inlineStr">
        <is>
          <t>Vorerfassung eingehender Rechnungen</t>
        </is>
      </c>
      <c r="C1712" t="inlineStr">
        <is>
          <t>FI</t>
        </is>
      </c>
      <c r="D1712" s="5" t="n">
        <v>199556</v>
      </c>
      <c r="E1712" t="inlineStr">
        <is>
          <t>DIALOG</t>
        </is>
      </c>
      <c r="F1712">
        <f>IF(ISERROR(VLOOKUP(Transaktionen[[#This Row],[Transaktionen]],BTT[Verwendete Transaktion (Pflichtauswahl)],1,FALSE)),"nein","ja")</f>
        <v/>
      </c>
    </row>
    <row r="1713">
      <c r="A1713" t="inlineStr">
        <is>
          <t>FV63</t>
        </is>
      </c>
      <c r="B1713" t="inlineStr">
        <is>
          <t>Vorerfassten Kreditorbeleg anzeigen</t>
        </is>
      </c>
      <c r="C1713" t="inlineStr">
        <is>
          <t>FI</t>
        </is>
      </c>
      <c r="D1713" s="5" t="n">
        <v>4665</v>
      </c>
      <c r="E1713" t="inlineStr">
        <is>
          <t>DIALOG</t>
        </is>
      </c>
      <c r="F1713">
        <f>IF(ISERROR(VLOOKUP(Transaktionen[[#This Row],[Transaktionen]],BTT[Verwendete Transaktion (Pflichtauswahl)],1,FALSE)),"nein","ja")</f>
        <v/>
      </c>
    </row>
    <row r="1714">
      <c r="A1714" t="inlineStr">
        <is>
          <t>FV65</t>
        </is>
      </c>
      <c r="B1714" t="inlineStr">
        <is>
          <t>Vorerfassung eingehender Gutschrifte</t>
        </is>
      </c>
      <c r="C1714" t="inlineStr">
        <is>
          <t>FI</t>
        </is>
      </c>
      <c r="D1714" s="5" t="inlineStr"/>
      <c r="E1714" t="inlineStr"/>
      <c r="F1714">
        <f>IF(ISERROR(VLOOKUP(Transaktionen[[#This Row],[Transaktionen]],BTT[Verwendete Transaktion (Pflichtauswahl)],1,FALSE)),"nein","ja")</f>
        <v/>
      </c>
      <c r="G1714" t="inlineStr">
        <is>
          <t>in neuester Auswertung von Steffen nicht mehr vorhanden</t>
        </is>
      </c>
    </row>
    <row r="1715">
      <c r="A1715" t="inlineStr">
        <is>
          <t>FV70</t>
        </is>
      </c>
      <c r="B1715" t="inlineStr">
        <is>
          <t>Vorerfassung ausgehender Rechnungen</t>
        </is>
      </c>
      <c r="C1715" t="inlineStr">
        <is>
          <t>FI</t>
        </is>
      </c>
      <c r="D1715" s="5" t="n">
        <v>8</v>
      </c>
      <c r="E1715" t="inlineStr"/>
      <c r="F1715">
        <f>IF(ISERROR(VLOOKUP(Transaktionen[[#This Row],[Transaktionen]],BTT[Verwendete Transaktion (Pflichtauswahl)],1,FALSE)),"nein","ja")</f>
        <v/>
      </c>
    </row>
    <row r="1716">
      <c r="A1716" t="inlineStr">
        <is>
          <t>FXI2</t>
        </is>
      </c>
      <c r="B1716" t="inlineStr">
        <is>
          <t>Bericht ändern</t>
        </is>
      </c>
      <c r="C1716" t="inlineStr">
        <is>
          <t>FI-GL</t>
        </is>
      </c>
      <c r="D1716" s="5" t="inlineStr"/>
      <c r="E1716" t="inlineStr"/>
      <c r="F1716">
        <f>IF(ISERROR(VLOOKUP(Transaktionen[[#This Row],[Transaktionen]],BTT[Verwendete Transaktion (Pflichtauswahl)],1,FALSE)),"nein","ja")</f>
        <v/>
      </c>
      <c r="G1716" t="inlineStr">
        <is>
          <t>in neuester Auswertung von Steffen nicht mehr vorhanden</t>
        </is>
      </c>
    </row>
    <row r="1717">
      <c r="A1717" t="inlineStr">
        <is>
          <t>GB01</t>
        </is>
      </c>
      <c r="B1717" t="inlineStr">
        <is>
          <t>Belegerfassung für lokale Ledger</t>
        </is>
      </c>
      <c r="C1717" t="inlineStr">
        <is>
          <t>FI-SL</t>
        </is>
      </c>
      <c r="D1717" s="5" t="inlineStr"/>
      <c r="E1717" t="inlineStr"/>
      <c r="F1717">
        <f>IF(ISERROR(VLOOKUP(Transaktionen[[#This Row],[Transaktionen]],BTT[Verwendete Transaktion (Pflichtauswahl)],1,FALSE)),"nein","ja")</f>
        <v/>
      </c>
      <c r="G1717" t="inlineStr">
        <is>
          <t>in neuester Auswertung von Steffen nicht mehr vorhanden</t>
        </is>
      </c>
    </row>
    <row r="1718">
      <c r="A1718" t="inlineStr">
        <is>
          <t>GC41</t>
        </is>
      </c>
      <c r="B1718" t="inlineStr">
        <is>
          <t>GLT3 - Pflege GLT3-Unterkontierungen</t>
        </is>
      </c>
      <c r="C1718" t="inlineStr">
        <is>
          <t>FI-LC</t>
        </is>
      </c>
      <c r="D1718" s="5" t="inlineStr"/>
      <c r="E1718" t="inlineStr"/>
      <c r="F1718">
        <f>IF(ISERROR(VLOOKUP(Transaktionen[[#This Row],[Transaktionen]],BTT[Verwendete Transaktion (Pflichtauswahl)],1,FALSE)),"nein","ja")</f>
        <v/>
      </c>
      <c r="G1718" t="inlineStr">
        <is>
          <t>in neuester Auswertung von Steffen nicht mehr vorhanden</t>
        </is>
      </c>
    </row>
    <row r="1719">
      <c r="A1719" t="inlineStr">
        <is>
          <t>GCAC</t>
        </is>
      </c>
      <c r="B1719" t="inlineStr">
        <is>
          <t>Ledgervergleich</t>
        </is>
      </c>
      <c r="C1719" t="inlineStr">
        <is>
          <t>CA</t>
        </is>
      </c>
      <c r="D1719" s="5" t="inlineStr"/>
      <c r="E1719" t="inlineStr"/>
      <c r="F1719">
        <f>IF(ISERROR(VLOOKUP(Transaktionen[[#This Row],[Transaktionen]],BTT[Verwendete Transaktion (Pflichtauswahl)],1,FALSE)),"nein","ja")</f>
        <v/>
      </c>
      <c r="G1719" t="inlineStr">
        <is>
          <t>in neuester Auswertung von Steffen nicht mehr vorhanden</t>
        </is>
      </c>
    </row>
    <row r="1720">
      <c r="A1720" t="inlineStr">
        <is>
          <t>GCB2</t>
        </is>
      </c>
      <c r="B1720" t="inlineStr">
        <is>
          <t>FI-SL-Customizing-Buchungskreis Anz.</t>
        </is>
      </c>
      <c r="C1720" t="inlineStr">
        <is>
          <t>FI-SL</t>
        </is>
      </c>
      <c r="D1720" s="5" t="inlineStr"/>
      <c r="E1720" t="inlineStr"/>
      <c r="F1720">
        <f>IF(ISERROR(VLOOKUP(Transaktionen[[#This Row],[Transaktionen]],BTT[Verwendete Transaktion (Pflichtauswahl)],1,FALSE)),"nein","ja")</f>
        <v/>
      </c>
      <c r="G1720" t="inlineStr">
        <is>
          <t>in neuester Auswertung von Steffen nicht mehr vorhanden</t>
        </is>
      </c>
    </row>
    <row r="1721">
      <c r="A1721" t="inlineStr">
        <is>
          <t>GCBX</t>
        </is>
      </c>
      <c r="B1721" t="inlineStr">
        <is>
          <t>FI-SL: Zulässige Belegarten</t>
        </is>
      </c>
      <c r="C1721" t="inlineStr">
        <is>
          <t>FI-SL</t>
        </is>
      </c>
      <c r="D1721" s="5" t="n">
        <v>65</v>
      </c>
      <c r="E1721" t="inlineStr">
        <is>
          <t>DIALOG</t>
        </is>
      </c>
      <c r="F1721">
        <f>IF(ISERROR(VLOOKUP(Transaktionen[[#This Row],[Transaktionen]],BTT[Verwendete Transaktion (Pflichtauswahl)],1,FALSE)),"nein","ja")</f>
        <v/>
      </c>
    </row>
    <row r="1722">
      <c r="A1722" t="inlineStr">
        <is>
          <t>GCGS</t>
        </is>
      </c>
      <c r="B1722" t="inlineStr">
        <is>
          <t>Abstimmung Summe-Einzelposten</t>
        </is>
      </c>
      <c r="C1722" t="inlineStr">
        <is>
          <t>FI-SL</t>
        </is>
      </c>
      <c r="D1722" s="5" t="inlineStr"/>
      <c r="E1722" t="inlineStr"/>
      <c r="F1722">
        <f>IF(ISERROR(VLOOKUP(Transaktionen[[#This Row],[Transaktionen]],BTT[Verwendete Transaktion (Pflichtauswahl)],1,FALSE)),"nein","ja")</f>
        <v/>
      </c>
      <c r="G1722" t="inlineStr">
        <is>
          <t>in neuester Auswertung von Steffen nicht mehr vorhanden</t>
        </is>
      </c>
    </row>
    <row r="1723">
      <c r="A1723" t="inlineStr">
        <is>
          <t>GCL2</t>
        </is>
      </c>
      <c r="B1723" t="inlineStr">
        <is>
          <t>FI-SL-Customizing-Ledger ändern</t>
        </is>
      </c>
      <c r="C1723" t="inlineStr">
        <is>
          <t>FI-SL</t>
        </is>
      </c>
      <c r="D1723" s="5" t="inlineStr"/>
      <c r="E1723" t="inlineStr"/>
      <c r="F1723">
        <f>IF(ISERROR(VLOOKUP(Transaktionen[[#This Row],[Transaktionen]],BTT[Verwendete Transaktion (Pflichtauswahl)],1,FALSE)),"nein","ja")</f>
        <v/>
      </c>
      <c r="G1723" t="inlineStr">
        <is>
          <t>in neuester Auswertung von Steffen nicht mehr vorhanden</t>
        </is>
      </c>
    </row>
    <row r="1724">
      <c r="A1724" t="inlineStr">
        <is>
          <t>GCL3</t>
        </is>
      </c>
      <c r="B1724" t="inlineStr">
        <is>
          <t>FI-SL-Customizing-Ledger anzeigen</t>
        </is>
      </c>
      <c r="C1724" t="inlineStr">
        <is>
          <t>FI-SL</t>
        </is>
      </c>
      <c r="D1724" s="5" t="inlineStr"/>
      <c r="E1724" t="inlineStr"/>
      <c r="F1724">
        <f>IF(ISERROR(VLOOKUP(Transaktionen[[#This Row],[Transaktionen]],BTT[Verwendete Transaktion (Pflichtauswahl)],1,FALSE)),"nein","ja")</f>
        <v/>
      </c>
      <c r="G1724" t="inlineStr">
        <is>
          <t>in neuester Auswertung von Steffen nicht mehr vorhanden</t>
        </is>
      </c>
    </row>
    <row r="1725">
      <c r="A1725" t="inlineStr">
        <is>
          <t>GD13</t>
        </is>
      </c>
      <c r="B1725" t="inlineStr">
        <is>
          <t>Summensatzanzeige</t>
        </is>
      </c>
      <c r="C1725" t="inlineStr">
        <is>
          <t>FI-SL</t>
        </is>
      </c>
      <c r="D1725" s="5" t="n">
        <v>1385</v>
      </c>
      <c r="E1725" t="inlineStr">
        <is>
          <t>DIALOG</t>
        </is>
      </c>
      <c r="F1725">
        <f>IF(ISERROR(VLOOKUP(Transaktionen[[#This Row],[Transaktionen]],BTT[Verwendete Transaktion (Pflichtauswahl)],1,FALSE)),"nein","ja")</f>
        <v/>
      </c>
    </row>
    <row r="1726">
      <c r="A1726" t="inlineStr">
        <is>
          <t>GD20</t>
        </is>
      </c>
      <c r="B1726" t="inlineStr">
        <is>
          <t>Start Selektion FI-SL-Einzelposten</t>
        </is>
      </c>
      <c r="C1726" t="inlineStr">
        <is>
          <t>FI-SL</t>
        </is>
      </c>
      <c r="D1726" s="5" t="inlineStr"/>
      <c r="E1726" t="inlineStr"/>
      <c r="F1726">
        <f>IF(ISERROR(VLOOKUP(Transaktionen[[#This Row],[Transaktionen]],BTT[Verwendete Transaktion (Pflichtauswahl)],1,FALSE)),"nein","ja")</f>
        <v/>
      </c>
      <c r="G1726" t="inlineStr">
        <is>
          <t>in neuester Auswertung von Steffen nicht mehr vorhanden</t>
        </is>
      </c>
    </row>
    <row r="1727">
      <c r="A1727" t="inlineStr">
        <is>
          <t>GD23</t>
        </is>
      </c>
      <c r="B1727" t="inlineStr">
        <is>
          <t>FI-SL: Lokale Ist-Beleganzeige</t>
        </is>
      </c>
      <c r="C1727" t="inlineStr">
        <is>
          <t>FI-SL</t>
        </is>
      </c>
      <c r="D1727" s="5" t="n">
        <v>4</v>
      </c>
      <c r="E1727" t="inlineStr">
        <is>
          <t>DIALOG</t>
        </is>
      </c>
      <c r="F1727">
        <f>IF(ISERROR(VLOOKUP(Transaktionen[[#This Row],[Transaktionen]],BTT[Verwendete Transaktion (Pflichtauswahl)],1,FALSE)),"nein","ja")</f>
        <v/>
      </c>
    </row>
    <row r="1728">
      <c r="A1728" t="inlineStr">
        <is>
          <t>GD33</t>
        </is>
      </c>
      <c r="B1728" t="inlineStr">
        <is>
          <t>FI-SL: Globale Ist-Beleganzeige</t>
        </is>
      </c>
      <c r="C1728" t="inlineStr">
        <is>
          <t>FI-SL</t>
        </is>
      </c>
      <c r="D1728" s="5" t="inlineStr"/>
      <c r="E1728" t="inlineStr"/>
      <c r="F1728">
        <f>IF(ISERROR(VLOOKUP(Transaktionen[[#This Row],[Transaktionen]],BTT[Verwendete Transaktion (Pflichtauswahl)],1,FALSE)),"nein","ja")</f>
        <v/>
      </c>
      <c r="G1728" t="inlineStr">
        <is>
          <t>in neuester Auswertung von Steffen nicht mehr vorhanden</t>
        </is>
      </c>
    </row>
    <row r="1729">
      <c r="A1729" t="inlineStr">
        <is>
          <t>GGB0</t>
        </is>
      </c>
      <c r="B1729" t="inlineStr">
        <is>
          <t>Validierungsbearbeitung</t>
        </is>
      </c>
      <c r="C1729" t="inlineStr">
        <is>
          <t>FI-SL</t>
        </is>
      </c>
      <c r="D1729" s="5" t="n">
        <v>700</v>
      </c>
      <c r="E1729" t="inlineStr">
        <is>
          <t>DIALOG</t>
        </is>
      </c>
      <c r="F1729">
        <f>IF(ISERROR(VLOOKUP(Transaktionen[[#This Row],[Transaktionen]],BTT[Verwendete Transaktion (Pflichtauswahl)],1,FALSE)),"nein","ja")</f>
        <v/>
      </c>
    </row>
    <row r="1730">
      <c r="A1730" t="inlineStr">
        <is>
          <t>GGB1</t>
        </is>
      </c>
      <c r="B1730" t="inlineStr">
        <is>
          <t>Substitutionsbearbeitung</t>
        </is>
      </c>
      <c r="C1730" t="inlineStr">
        <is>
          <t>FI-SL</t>
        </is>
      </c>
      <c r="D1730" s="5" t="n">
        <v>110</v>
      </c>
      <c r="E1730" t="inlineStr"/>
      <c r="F1730">
        <f>IF(ISERROR(VLOOKUP(Transaktionen[[#This Row],[Transaktionen]],BTT[Verwendete Transaktion (Pflichtauswahl)],1,FALSE)),"nein","ja")</f>
        <v/>
      </c>
    </row>
    <row r="1731">
      <c r="A1731" t="inlineStr">
        <is>
          <t>GM01</t>
        </is>
      </c>
      <c r="B1731" t="inlineStr">
        <is>
          <t>Garantietypen</t>
        </is>
      </c>
      <c r="C1731" t="inlineStr">
        <is>
          <t>FI-SL</t>
        </is>
      </c>
      <c r="D1731" s="5" t="n">
        <v>6</v>
      </c>
      <c r="E1731" t="inlineStr">
        <is>
          <t>DIALOG</t>
        </is>
      </c>
      <c r="F1731">
        <f>IF(ISERROR(VLOOKUP(Transaktionen[[#This Row],[Transaktionen]],BTT[Verwendete Transaktion (Pflichtauswahl)],1,FALSE)),"nein","ja")</f>
        <v/>
      </c>
    </row>
    <row r="1732">
      <c r="A1732" t="inlineStr">
        <is>
          <t>GM04</t>
        </is>
      </c>
      <c r="B1732" t="inlineStr">
        <is>
          <t>Garantiezählertypen</t>
        </is>
      </c>
      <c r="C1732" t="inlineStr">
        <is>
          <t>FI-SL</t>
        </is>
      </c>
      <c r="D1732" s="5" t="n">
        <v>6</v>
      </c>
      <c r="E1732" t="inlineStr">
        <is>
          <t>DIALOG</t>
        </is>
      </c>
      <c r="F1732">
        <f>IF(ISERROR(VLOOKUP(Transaktionen[[#This Row],[Transaktionen]],BTT[Verwendete Transaktion (Pflichtauswahl)],1,FALSE)),"nein","ja")</f>
        <v/>
      </c>
    </row>
    <row r="1733">
      <c r="A1733" t="inlineStr">
        <is>
          <t>GP30</t>
        </is>
      </c>
      <c r="B1733" t="inlineStr">
        <is>
          <t>Verteilungschlussel pflegen</t>
        </is>
      </c>
      <c r="C1733" t="inlineStr">
        <is>
          <t>FI-SL</t>
        </is>
      </c>
      <c r="D1733" s="5" t="inlineStr"/>
      <c r="E1733" t="inlineStr"/>
      <c r="F1733">
        <f>IF(ISERROR(VLOOKUP(Transaktionen[[#This Row],[Transaktionen]],BTT[Verwendete Transaktion (Pflichtauswahl)],1,FALSE)),"nein","ja")</f>
        <v/>
      </c>
      <c r="G1733" t="inlineStr">
        <is>
          <t>in neuester Auswertung von Steffen nicht mehr vorhanden</t>
        </is>
      </c>
    </row>
    <row r="1734">
      <c r="A1734" t="inlineStr">
        <is>
          <t>GR23</t>
        </is>
      </c>
      <c r="B1734" t="inlineStr">
        <is>
          <t>Anzeigen Bibliothek</t>
        </is>
      </c>
      <c r="C1734" t="inlineStr">
        <is>
          <t>FI-SL</t>
        </is>
      </c>
      <c r="D1734" s="5" t="inlineStr"/>
      <c r="E1734" t="inlineStr"/>
      <c r="F1734">
        <f>IF(ISERROR(VLOOKUP(Transaktionen[[#This Row],[Transaktionen]],BTT[Verwendete Transaktion (Pflichtauswahl)],1,FALSE)),"nein","ja")</f>
        <v/>
      </c>
      <c r="G1734" t="inlineStr">
        <is>
          <t>in neuester Auswertung von Steffen nicht mehr vorhanden</t>
        </is>
      </c>
    </row>
    <row r="1735">
      <c r="A1735" t="inlineStr">
        <is>
          <t>GR32</t>
        </is>
      </c>
      <c r="B1735" t="inlineStr">
        <is>
          <t>Ändern Bericht</t>
        </is>
      </c>
      <c r="C1735" t="inlineStr">
        <is>
          <t>FI-SL</t>
        </is>
      </c>
      <c r="D1735" s="5" t="inlineStr"/>
      <c r="E1735" t="inlineStr"/>
      <c r="F1735">
        <f>IF(ISERROR(VLOOKUP(Transaktionen[[#This Row],[Transaktionen]],BTT[Verwendete Transaktion (Pflichtauswahl)],1,FALSE)),"nein","ja")</f>
        <v/>
      </c>
      <c r="G1735" t="inlineStr">
        <is>
          <t>in neuester Auswertung von Steffen nicht mehr vorhanden</t>
        </is>
      </c>
    </row>
    <row r="1736">
      <c r="A1736" t="inlineStr">
        <is>
          <t>GR33</t>
        </is>
      </c>
      <c r="B1736" t="inlineStr">
        <is>
          <t>Anzeigen Bericht</t>
        </is>
      </c>
      <c r="C1736" t="inlineStr">
        <is>
          <t>FI-SL</t>
        </is>
      </c>
      <c r="D1736" s="5" t="n">
        <v>40</v>
      </c>
      <c r="E1736" t="inlineStr"/>
      <c r="F1736">
        <f>IF(ISERROR(VLOOKUP(Transaktionen[[#This Row],[Transaktionen]],BTT[Verwendete Transaktion (Pflichtauswahl)],1,FALSE)),"nein","ja")</f>
        <v/>
      </c>
    </row>
    <row r="1737">
      <c r="A1737" t="inlineStr">
        <is>
          <t>GR38</t>
        </is>
      </c>
      <c r="B1737" t="inlineStr">
        <is>
          <t>Berichte importieren</t>
        </is>
      </c>
      <c r="C1737" t="inlineStr">
        <is>
          <t>FI-SL</t>
        </is>
      </c>
      <c r="D1737" s="5" t="inlineStr"/>
      <c r="E1737" t="inlineStr"/>
      <c r="F1737">
        <f>IF(ISERROR(VLOOKUP(Transaktionen[[#This Row],[Transaktionen]],BTT[Verwendete Transaktion (Pflichtauswahl)],1,FALSE)),"nein","ja")</f>
        <v/>
      </c>
      <c r="G1737" t="inlineStr">
        <is>
          <t>in neuester Auswertung von Steffen nicht mehr vorhanden</t>
        </is>
      </c>
    </row>
    <row r="1738">
      <c r="A1738" t="inlineStr">
        <is>
          <t>GR52</t>
        </is>
      </c>
      <c r="B1738" t="inlineStr">
        <is>
          <t>Ändern Berichtsgruppe</t>
        </is>
      </c>
      <c r="C1738" t="inlineStr">
        <is>
          <t>FI-SL</t>
        </is>
      </c>
      <c r="D1738" s="5" t="n">
        <v>21</v>
      </c>
      <c r="E1738" t="inlineStr"/>
      <c r="F1738">
        <f>IF(ISERROR(VLOOKUP(Transaktionen[[#This Row],[Transaktionen]],BTT[Verwendete Transaktion (Pflichtauswahl)],1,FALSE)),"nein","ja")</f>
        <v/>
      </c>
    </row>
    <row r="1739">
      <c r="A1739" t="inlineStr">
        <is>
          <t>GR53</t>
        </is>
      </c>
      <c r="B1739" t="inlineStr">
        <is>
          <t>Anzeigen Berichtsgruppe</t>
        </is>
      </c>
      <c r="C1739" t="inlineStr">
        <is>
          <t>FI-SL</t>
        </is>
      </c>
      <c r="D1739" s="5" t="inlineStr"/>
      <c r="E1739" t="inlineStr"/>
      <c r="F1739">
        <f>IF(ISERROR(VLOOKUP(Transaktionen[[#This Row],[Transaktionen]],BTT[Verwendete Transaktion (Pflichtauswahl)],1,FALSE)),"nein","ja")</f>
        <v/>
      </c>
      <c r="G1739" t="inlineStr">
        <is>
          <t>in neuester Auswertung von Steffen nicht mehr vorhanden</t>
        </is>
      </c>
    </row>
    <row r="1740">
      <c r="A1740" t="inlineStr">
        <is>
          <t>GR55</t>
        </is>
      </c>
      <c r="B1740" t="inlineStr">
        <is>
          <t>Ausführen Berichtsgruppe</t>
        </is>
      </c>
      <c r="C1740" t="inlineStr">
        <is>
          <t>FI-SL</t>
        </is>
      </c>
      <c r="D1740" s="5" t="inlineStr"/>
      <c r="E1740" t="inlineStr"/>
      <c r="F1740">
        <f>IF(ISERROR(VLOOKUP(Transaktionen[[#This Row],[Transaktionen]],BTT[Verwendete Transaktion (Pflichtauswahl)],1,FALSE)),"nein","ja")</f>
        <v/>
      </c>
      <c r="G1740" t="inlineStr">
        <is>
          <t>in neuester Auswertung von Steffen nicht mehr vorhanden</t>
        </is>
      </c>
    </row>
    <row r="1741">
      <c r="A1741" t="inlineStr">
        <is>
          <t>GR5G</t>
        </is>
      </c>
      <c r="B1741" t="inlineStr">
        <is>
          <t>Berichtsgruppen generieren</t>
        </is>
      </c>
      <c r="C1741" t="inlineStr">
        <is>
          <t>FI-SL</t>
        </is>
      </c>
      <c r="D1741" s="5" t="n">
        <v>50</v>
      </c>
      <c r="E1741" t="inlineStr">
        <is>
          <t>DIALOG</t>
        </is>
      </c>
      <c r="F1741">
        <f>IF(ISERROR(VLOOKUP(Transaktionen[[#This Row],[Transaktionen]],BTT[Verwendete Transaktion (Pflichtauswahl)],1,FALSE)),"nein","ja")</f>
        <v/>
      </c>
    </row>
    <row r="1742">
      <c r="A1742" t="inlineStr">
        <is>
          <t>GR5L</t>
        </is>
      </c>
      <c r="B1742" t="inlineStr">
        <is>
          <t>Verzeichnis: Berichtsgruppen</t>
        </is>
      </c>
      <c r="C1742" t="inlineStr">
        <is>
          <t>FI-SL</t>
        </is>
      </c>
      <c r="D1742" s="5" t="n">
        <v>702</v>
      </c>
      <c r="E1742" t="inlineStr">
        <is>
          <t>DIALOG</t>
        </is>
      </c>
      <c r="F1742">
        <f>IF(ISERROR(VLOOKUP(Transaktionen[[#This Row],[Transaktionen]],BTT[Verwendete Transaktion (Pflichtauswahl)],1,FALSE)),"nein","ja")</f>
        <v/>
      </c>
    </row>
    <row r="1743">
      <c r="A1743" t="inlineStr">
        <is>
          <t>GRE0</t>
        </is>
      </c>
      <c r="B1743" t="inlineStr">
        <is>
          <t>Report Writer: Extrakte verwalten</t>
        </is>
      </c>
      <c r="C1743" t="inlineStr">
        <is>
          <t>CO-OM</t>
        </is>
      </c>
      <c r="D1743" s="5" t="n">
        <v>43</v>
      </c>
      <c r="E1743" t="inlineStr">
        <is>
          <t>DIALOG</t>
        </is>
      </c>
      <c r="F1743">
        <f>IF(ISERROR(VLOOKUP(Transaktionen[[#This Row],[Transaktionen]],BTT[Verwendete Transaktion (Pflichtauswahl)],1,FALSE)),"nein","ja")</f>
        <v/>
      </c>
    </row>
    <row r="1744">
      <c r="A1744" t="inlineStr">
        <is>
          <t>GRR1</t>
        </is>
      </c>
      <c r="B1744" t="inlineStr">
        <is>
          <t>RW: Formular anlegen</t>
        </is>
      </c>
      <c r="C1744" t="inlineStr">
        <is>
          <t>FI-SL</t>
        </is>
      </c>
      <c r="D1744" s="5" t="inlineStr"/>
      <c r="E1744" t="inlineStr"/>
      <c r="F1744">
        <f>IF(ISERROR(VLOOKUP(Transaktionen[[#This Row],[Transaktionen]],BTT[Verwendete Transaktion (Pflichtauswahl)],1,FALSE)),"nein","ja")</f>
        <v/>
      </c>
      <c r="G1744" t="inlineStr">
        <is>
          <t>in neuester Auswertung von Steffen nicht mehr vorhanden</t>
        </is>
      </c>
    </row>
    <row r="1745">
      <c r="A1745" t="inlineStr">
        <is>
          <t>GRR2</t>
        </is>
      </c>
      <c r="B1745" t="inlineStr">
        <is>
          <t>RW: Formular ändern</t>
        </is>
      </c>
      <c r="C1745" t="inlineStr">
        <is>
          <t>FI-SL</t>
        </is>
      </c>
      <c r="D1745" s="5" t="n">
        <v>15</v>
      </c>
      <c r="E1745" t="inlineStr"/>
      <c r="F1745">
        <f>IF(ISERROR(VLOOKUP(Transaktionen[[#This Row],[Transaktionen]],BTT[Verwendete Transaktion (Pflichtauswahl)],1,FALSE)),"nein","ja")</f>
        <v/>
      </c>
    </row>
    <row r="1746">
      <c r="A1746" t="inlineStr">
        <is>
          <t>GRR3</t>
        </is>
      </c>
      <c r="B1746" t="inlineStr">
        <is>
          <t>RW: Formular anzeigen</t>
        </is>
      </c>
      <c r="C1746" t="inlineStr">
        <is>
          <t>FI-SL</t>
        </is>
      </c>
      <c r="D1746" s="5" t="n">
        <v>105</v>
      </c>
      <c r="E1746" t="inlineStr"/>
      <c r="F1746">
        <f>IF(ISERROR(VLOOKUP(Transaktionen[[#This Row],[Transaktionen]],BTT[Verwendete Transaktion (Pflichtauswahl)],1,FALSE)),"nein","ja")</f>
        <v/>
      </c>
    </row>
    <row r="1747">
      <c r="A1747" t="inlineStr">
        <is>
          <t>GRR6</t>
        </is>
      </c>
      <c r="B1747" t="inlineStr">
        <is>
          <t>Vorlage anzeigen</t>
        </is>
      </c>
      <c r="C1747" t="inlineStr">
        <is>
          <t>FI-SL</t>
        </is>
      </c>
      <c r="D1747" s="5" t="n">
        <v>6</v>
      </c>
      <c r="E1747" t="inlineStr"/>
      <c r="F1747">
        <f>IF(ISERROR(VLOOKUP(Transaktionen[[#This Row],[Transaktionen]],BTT[Verwendete Transaktion (Pflichtauswahl)],1,FALSE)),"nein","ja")</f>
        <v/>
      </c>
    </row>
    <row r="1748">
      <c r="A1748" t="inlineStr">
        <is>
          <t>GS01</t>
        </is>
      </c>
      <c r="B1748" t="inlineStr">
        <is>
          <t>Anlegen Set</t>
        </is>
      </c>
      <c r="C1748" t="inlineStr">
        <is>
          <t>FI-SL</t>
        </is>
      </c>
      <c r="D1748" s="5" t="n">
        <v>6</v>
      </c>
      <c r="E1748" t="inlineStr">
        <is>
          <t>DIALOG</t>
        </is>
      </c>
      <c r="F1748">
        <f>IF(ISERROR(VLOOKUP(Transaktionen[[#This Row],[Transaktionen]],BTT[Verwendete Transaktion (Pflichtauswahl)],1,FALSE)),"nein","ja")</f>
        <v/>
      </c>
    </row>
    <row r="1749">
      <c r="A1749" t="inlineStr">
        <is>
          <t>GS02</t>
        </is>
      </c>
      <c r="B1749" t="inlineStr">
        <is>
          <t>Ändern Set</t>
        </is>
      </c>
      <c r="C1749" t="inlineStr">
        <is>
          <t>FI-SL</t>
        </is>
      </c>
      <c r="D1749" s="5" t="n">
        <v>7135</v>
      </c>
      <c r="E1749" t="inlineStr">
        <is>
          <t>DIALOG</t>
        </is>
      </c>
      <c r="F1749">
        <f>IF(ISERROR(VLOOKUP(Transaktionen[[#This Row],[Transaktionen]],BTT[Verwendete Transaktion (Pflichtauswahl)],1,FALSE)),"nein","ja")</f>
        <v/>
      </c>
    </row>
    <row r="1750">
      <c r="A1750" t="inlineStr">
        <is>
          <t>GS03</t>
        </is>
      </c>
      <c r="B1750" t="inlineStr">
        <is>
          <t>Anzeigen Set</t>
        </is>
      </c>
      <c r="C1750" t="inlineStr">
        <is>
          <t>FI-SL</t>
        </is>
      </c>
      <c r="D1750" s="5" t="n">
        <v>7035</v>
      </c>
      <c r="E1750" t="inlineStr">
        <is>
          <t>DIALOG</t>
        </is>
      </c>
      <c r="F1750">
        <f>IF(ISERROR(VLOOKUP(Transaktionen[[#This Row],[Transaktionen]],BTT[Verwendete Transaktion (Pflichtauswahl)],1,FALSE)),"nein","ja")</f>
        <v/>
      </c>
    </row>
    <row r="1751">
      <c r="A1751" t="inlineStr">
        <is>
          <t>GS07</t>
        </is>
      </c>
      <c r="B1751" t="inlineStr">
        <is>
          <t>Sets exportieren</t>
        </is>
      </c>
      <c r="C1751" t="inlineStr">
        <is>
          <t>FI-SL</t>
        </is>
      </c>
      <c r="D1751" s="5" t="inlineStr"/>
      <c r="E1751" t="inlineStr"/>
      <c r="F1751">
        <f>IF(ISERROR(VLOOKUP(Transaktionen[[#This Row],[Transaktionen]],BTT[Verwendete Transaktion (Pflichtauswahl)],1,FALSE)),"nein","ja")</f>
        <v/>
      </c>
      <c r="G1751" t="inlineStr">
        <is>
          <t>in neuester Auswertung von Steffen nicht mehr vorhanden</t>
        </is>
      </c>
    </row>
    <row r="1752">
      <c r="A1752" t="inlineStr">
        <is>
          <t>GS08</t>
        </is>
      </c>
      <c r="B1752" t="inlineStr">
        <is>
          <t>Sets importieren</t>
        </is>
      </c>
      <c r="C1752" t="inlineStr">
        <is>
          <t>FI-SL</t>
        </is>
      </c>
      <c r="D1752" s="5" t="inlineStr"/>
      <c r="E1752" t="inlineStr"/>
      <c r="F1752">
        <f>IF(ISERROR(VLOOKUP(Transaktionen[[#This Row],[Transaktionen]],BTT[Verwendete Transaktion (Pflichtauswahl)],1,FALSE)),"nein","ja")</f>
        <v/>
      </c>
      <c r="G1752" t="inlineStr">
        <is>
          <t>in neuester Auswertung von Steffen nicht mehr vorhanden</t>
        </is>
      </c>
    </row>
    <row r="1753">
      <c r="A1753" t="inlineStr">
        <is>
          <t>GSP_KD1</t>
        </is>
      </c>
      <c r="B1753" t="inlineStr">
        <is>
          <t>Kontenfindung pflegen: Saldonull</t>
        </is>
      </c>
      <c r="C1753" t="inlineStr">
        <is>
          <t>FI-GL</t>
        </is>
      </c>
      <c r="D1753" s="5" t="inlineStr"/>
      <c r="E1753" t="inlineStr"/>
      <c r="F1753">
        <f>IF(ISERROR(VLOOKUP(Transaktionen[[#This Row],[Transaktionen]],BTT[Verwendete Transaktion (Pflichtauswahl)],1,FALSE)),"nein","ja")</f>
        <v/>
      </c>
      <c r="G1753" t="inlineStr">
        <is>
          <t>in neuester Auswertung von Steffen nicht mehr vorhanden</t>
        </is>
      </c>
    </row>
    <row r="1754">
      <c r="A1754" t="inlineStr">
        <is>
          <t>GVTR</t>
        </is>
      </c>
      <c r="B1754" t="inlineStr">
        <is>
          <t>FI-SL: Saldovortrag</t>
        </is>
      </c>
      <c r="C1754" t="inlineStr">
        <is>
          <t>FI-SL</t>
        </is>
      </c>
      <c r="D1754" s="5" t="n">
        <v>132</v>
      </c>
      <c r="E1754" t="inlineStr"/>
      <c r="F1754">
        <f>IF(ISERROR(VLOOKUP(Transaktionen[[#This Row],[Transaktionen]],BTT[Verwendete Transaktion (Pflichtauswahl)],1,FALSE)),"nein","ja")</f>
        <v/>
      </c>
    </row>
    <row r="1755">
      <c r="A1755" t="inlineStr">
        <is>
          <t>IA01</t>
        </is>
      </c>
      <c r="B1755" t="inlineStr">
        <is>
          <t>Arbeitsplan Equipment anlegen</t>
        </is>
      </c>
      <c r="C1755" t="inlineStr">
        <is>
          <t>PM</t>
        </is>
      </c>
      <c r="D1755" s="5" t="n">
        <v>6552</v>
      </c>
      <c r="E1755" t="inlineStr">
        <is>
          <t>DIALOG</t>
        </is>
      </c>
      <c r="F1755">
        <f>IF(ISERROR(VLOOKUP(Transaktionen[[#This Row],[Transaktionen]],BTT[Verwendete Transaktion (Pflichtauswahl)],1,FALSE)),"nein","ja")</f>
        <v/>
      </c>
    </row>
    <row r="1756">
      <c r="A1756" t="inlineStr">
        <is>
          <t>IA02</t>
        </is>
      </c>
      <c r="B1756" t="inlineStr">
        <is>
          <t>Arbeitsplan Equipment ändern</t>
        </is>
      </c>
      <c r="C1756" t="inlineStr">
        <is>
          <t>PM</t>
        </is>
      </c>
      <c r="D1756" s="5" t="n">
        <v>14776</v>
      </c>
      <c r="E1756" t="inlineStr">
        <is>
          <t>DIALOG</t>
        </is>
      </c>
      <c r="F1756">
        <f>IF(ISERROR(VLOOKUP(Transaktionen[[#This Row],[Transaktionen]],BTT[Verwendete Transaktion (Pflichtauswahl)],1,FALSE)),"nein","ja")</f>
        <v/>
      </c>
    </row>
    <row r="1757">
      <c r="A1757" t="inlineStr">
        <is>
          <t>IA03</t>
        </is>
      </c>
      <c r="B1757" t="inlineStr">
        <is>
          <t>Arbeitsplan Equipment anzeigen</t>
        </is>
      </c>
      <c r="C1757" t="inlineStr">
        <is>
          <t>PM</t>
        </is>
      </c>
      <c r="D1757" s="5" t="n">
        <v>2764</v>
      </c>
      <c r="E1757" t="inlineStr">
        <is>
          <t>DIALOG</t>
        </is>
      </c>
      <c r="F1757">
        <f>IF(ISERROR(VLOOKUP(Transaktionen[[#This Row],[Transaktionen]],BTT[Verwendete Transaktion (Pflichtauswahl)],1,FALSE)),"nein","ja")</f>
        <v/>
      </c>
    </row>
    <row r="1758">
      <c r="A1758" t="inlineStr">
        <is>
          <t>IA04</t>
        </is>
      </c>
      <c r="B1758" t="inlineStr">
        <is>
          <t>PM/SM-Arbeitsplan (A,E,T) anzeigen</t>
        </is>
      </c>
      <c r="C1758" t="inlineStr">
        <is>
          <t>PM</t>
        </is>
      </c>
      <c r="D1758" s="5" t="n">
        <v>2</v>
      </c>
      <c r="E1758" t="inlineStr">
        <is>
          <t>DIALOG</t>
        </is>
      </c>
      <c r="F1758">
        <f>IF(ISERROR(VLOOKUP(Transaktionen[[#This Row],[Transaktionen]],BTT[Verwendete Transaktion (Pflichtauswahl)],1,FALSE)),"nein","ja")</f>
        <v/>
      </c>
    </row>
    <row r="1759">
      <c r="A1759" t="inlineStr">
        <is>
          <t>IA05</t>
        </is>
      </c>
      <c r="B1759" t="inlineStr">
        <is>
          <t>Anleitung anlegen</t>
        </is>
      </c>
      <c r="C1759" t="inlineStr">
        <is>
          <t>PM</t>
        </is>
      </c>
      <c r="D1759" s="5" t="n">
        <v>57633</v>
      </c>
      <c r="E1759" t="inlineStr">
        <is>
          <t>DIALOG</t>
        </is>
      </c>
      <c r="F1759">
        <f>IF(ISERROR(VLOOKUP(Transaktionen[[#This Row],[Transaktionen]],BTT[Verwendete Transaktion (Pflichtauswahl)],1,FALSE)),"nein","ja")</f>
        <v/>
      </c>
    </row>
    <row r="1760">
      <c r="A1760" t="inlineStr">
        <is>
          <t>IA06</t>
        </is>
      </c>
      <c r="B1760" t="inlineStr">
        <is>
          <t>Anleitung ändern</t>
        </is>
      </c>
      <c r="C1760" t="inlineStr">
        <is>
          <t>PM</t>
        </is>
      </c>
      <c r="D1760" s="5" t="n">
        <v>114615</v>
      </c>
      <c r="E1760" t="inlineStr">
        <is>
          <t>DIALOG</t>
        </is>
      </c>
      <c r="F1760">
        <f>IF(ISERROR(VLOOKUP(Transaktionen[[#This Row],[Transaktionen]],BTT[Verwendete Transaktion (Pflichtauswahl)],1,FALSE)),"nein","ja")</f>
        <v/>
      </c>
    </row>
    <row r="1761">
      <c r="A1761" t="inlineStr">
        <is>
          <t>IA07</t>
        </is>
      </c>
      <c r="B1761" t="inlineStr">
        <is>
          <t>Anleitung anzeigen</t>
        </is>
      </c>
      <c r="C1761" t="inlineStr">
        <is>
          <t>PM</t>
        </is>
      </c>
      <c r="D1761" s="5" t="n">
        <v>53424</v>
      </c>
      <c r="E1761" t="inlineStr">
        <is>
          <t>DIALOG</t>
        </is>
      </c>
      <c r="F1761">
        <f>IF(ISERROR(VLOOKUP(Transaktionen[[#This Row],[Transaktionen]],BTT[Verwendete Transaktion (Pflichtauswahl)],1,FALSE)),"nein","ja")</f>
        <v/>
      </c>
    </row>
    <row r="1762">
      <c r="A1762" t="inlineStr">
        <is>
          <t>IA08</t>
        </is>
      </c>
      <c r="B1762" t="inlineStr">
        <is>
          <t>Arbeitspläne ändern</t>
        </is>
      </c>
      <c r="C1762" t="inlineStr">
        <is>
          <t>BC</t>
        </is>
      </c>
      <c r="D1762" s="5" t="n">
        <v>56534</v>
      </c>
      <c r="E1762" t="inlineStr">
        <is>
          <t>DIALOG</t>
        </is>
      </c>
      <c r="F1762">
        <f>IF(ISERROR(VLOOKUP(Transaktionen[[#This Row],[Transaktionen]],BTT[Verwendete Transaktion (Pflichtauswahl)],1,FALSE)),"nein","ja")</f>
        <v/>
      </c>
    </row>
    <row r="1763">
      <c r="A1763" t="inlineStr">
        <is>
          <t>IA09</t>
        </is>
      </c>
      <c r="B1763" t="inlineStr">
        <is>
          <t>Arbeitspläne anzeigen</t>
        </is>
      </c>
      <c r="C1763" t="inlineStr">
        <is>
          <t>PM</t>
        </is>
      </c>
      <c r="D1763" s="5" t="n">
        <v>7302</v>
      </c>
      <c r="E1763" t="inlineStr">
        <is>
          <t>DIALOG</t>
        </is>
      </c>
      <c r="F1763">
        <f>IF(ISERROR(VLOOKUP(Transaktionen[[#This Row],[Transaktionen]],BTT[Verwendete Transaktion (Pflichtauswahl)],1,FALSE)),"nein","ja")</f>
        <v/>
      </c>
    </row>
    <row r="1764">
      <c r="A1764" t="inlineStr">
        <is>
          <t>IA10</t>
        </is>
      </c>
      <c r="B1764" t="inlineStr">
        <is>
          <t>Arbeitspläne anzeigen (mehrstufig)</t>
        </is>
      </c>
      <c r="C1764" t="inlineStr">
        <is>
          <t>PM</t>
        </is>
      </c>
      <c r="D1764" s="5" t="n">
        <v>1231</v>
      </c>
      <c r="E1764" t="inlineStr">
        <is>
          <t>DIALOG</t>
        </is>
      </c>
      <c r="F1764">
        <f>IF(ISERROR(VLOOKUP(Transaktionen[[#This Row],[Transaktionen]],BTT[Verwendete Transaktion (Pflichtauswahl)],1,FALSE)),"nein","ja")</f>
        <v/>
      </c>
    </row>
    <row r="1765">
      <c r="A1765" t="inlineStr">
        <is>
          <t>IA11</t>
        </is>
      </c>
      <c r="B1765" t="inlineStr">
        <is>
          <t>Arbeitsplan techn. Platz anlegen</t>
        </is>
      </c>
      <c r="C1765" t="inlineStr">
        <is>
          <t>PM</t>
        </is>
      </c>
      <c r="D1765" s="5" t="n">
        <v>24982</v>
      </c>
      <c r="E1765" t="inlineStr">
        <is>
          <t>DIALOG</t>
        </is>
      </c>
      <c r="F1765">
        <f>IF(ISERROR(VLOOKUP(Transaktionen[[#This Row],[Transaktionen]],BTT[Verwendete Transaktion (Pflichtauswahl)],1,FALSE)),"nein","ja")</f>
        <v/>
      </c>
    </row>
    <row r="1766">
      <c r="A1766" t="inlineStr">
        <is>
          <t>IA12</t>
        </is>
      </c>
      <c r="B1766" t="inlineStr">
        <is>
          <t>Arbeitsplan techn.Platz ändern</t>
        </is>
      </c>
      <c r="C1766" t="inlineStr">
        <is>
          <t>PM</t>
        </is>
      </c>
      <c r="D1766" s="5" t="n">
        <v>359236</v>
      </c>
      <c r="E1766" t="inlineStr">
        <is>
          <t>DIALOG</t>
        </is>
      </c>
      <c r="F1766">
        <f>IF(ISERROR(VLOOKUP(Transaktionen[[#This Row],[Transaktionen]],BTT[Verwendete Transaktion (Pflichtauswahl)],1,FALSE)),"nein","ja")</f>
        <v/>
      </c>
    </row>
    <row r="1767">
      <c r="A1767" t="inlineStr">
        <is>
          <t>IA13</t>
        </is>
      </c>
      <c r="B1767" t="inlineStr">
        <is>
          <t>Arbeitsplan techn.Platz anzeigen</t>
        </is>
      </c>
      <c r="C1767" t="inlineStr">
        <is>
          <t>PM</t>
        </is>
      </c>
      <c r="D1767" s="5" t="n">
        <v>44239</v>
      </c>
      <c r="E1767" t="inlineStr">
        <is>
          <t>DIALOG</t>
        </is>
      </c>
      <c r="F1767">
        <f>IF(ISERROR(VLOOKUP(Transaktionen[[#This Row],[Transaktionen]],BTT[Verwendete Transaktion (Pflichtauswahl)],1,FALSE)),"nein","ja")</f>
        <v/>
      </c>
    </row>
    <row r="1768">
      <c r="A1768" t="inlineStr">
        <is>
          <t>IA15</t>
        </is>
      </c>
      <c r="B1768" t="inlineStr">
        <is>
          <t>Änderungsbelege Arbeitspläne</t>
        </is>
      </c>
      <c r="C1768" t="inlineStr">
        <is>
          <t>PM</t>
        </is>
      </c>
      <c r="D1768" s="5" t="n">
        <v>160</v>
      </c>
      <c r="E1768" t="inlineStr">
        <is>
          <t>DIALOG</t>
        </is>
      </c>
      <c r="F1768">
        <f>IF(ISERROR(VLOOKUP(Transaktionen[[#This Row],[Transaktionen]],BTT[Verwendete Transaktion (Pflichtauswahl)],1,FALSE)),"nein","ja")</f>
        <v/>
      </c>
    </row>
    <row r="1769">
      <c r="A1769" t="inlineStr">
        <is>
          <t>IA16</t>
        </is>
      </c>
      <c r="B1769" t="inlineStr">
        <is>
          <t>Arbeitspläne kalkulieren</t>
        </is>
      </c>
      <c r="C1769" t="inlineStr">
        <is>
          <t>PM</t>
        </is>
      </c>
      <c r="D1769" s="5" t="n">
        <v>197</v>
      </c>
      <c r="E1769" t="inlineStr">
        <is>
          <t>DIALOG</t>
        </is>
      </c>
      <c r="F1769">
        <f>IF(ISERROR(VLOOKUP(Transaktionen[[#This Row],[Transaktionen]],BTT[Verwendete Transaktion (Pflichtauswahl)],1,FALSE)),"nein","ja")</f>
        <v/>
      </c>
      <c r="G1769" t="inlineStr">
        <is>
          <t>wurde durch die FV nicht benannt - ggf. nur geringe Nutzung der Transaktion</t>
        </is>
      </c>
    </row>
    <row r="1770">
      <c r="A1770" t="inlineStr">
        <is>
          <t>IA17</t>
        </is>
      </c>
      <c r="B1770" t="inlineStr">
        <is>
          <t>Arbeitspläne drucken</t>
        </is>
      </c>
      <c r="C1770" t="inlineStr">
        <is>
          <t>PM</t>
        </is>
      </c>
      <c r="D1770" s="5" t="n">
        <v>24</v>
      </c>
      <c r="E1770" t="inlineStr">
        <is>
          <t>DIALOG</t>
        </is>
      </c>
      <c r="F1770">
        <f>IF(ISERROR(VLOOKUP(Transaktionen[[#This Row],[Transaktionen]],BTT[Verwendete Transaktion (Pflichtauswahl)],1,FALSE)),"nein","ja")</f>
        <v/>
      </c>
      <c r="G1770" t="inlineStr">
        <is>
          <t>wurde durch die FV nicht benannt - ggf. nur geringe Nutzung der Transaktion</t>
        </is>
      </c>
    </row>
    <row r="1771">
      <c r="A1771" t="inlineStr">
        <is>
          <t>IA21</t>
        </is>
      </c>
      <c r="B1771" t="inlineStr">
        <is>
          <t>Auswertung ÄnderBelege Arbeitspläne</t>
        </is>
      </c>
      <c r="C1771" t="inlineStr">
        <is>
          <t>PM</t>
        </is>
      </c>
      <c r="D1771" s="5" t="n">
        <v>14</v>
      </c>
      <c r="E1771" t="inlineStr">
        <is>
          <t>DIALOG</t>
        </is>
      </c>
      <c r="F1771">
        <f>IF(ISERROR(VLOOKUP(Transaktionen[[#This Row],[Transaktionen]],BTT[Verwendete Transaktion (Pflichtauswahl)],1,FALSE)),"nein","ja")</f>
        <v/>
      </c>
    </row>
    <row r="1772">
      <c r="A1772" t="inlineStr">
        <is>
          <t>IB01</t>
        </is>
      </c>
      <c r="B1772" t="inlineStr">
        <is>
          <t>Anlegen Equipmentstückliste</t>
        </is>
      </c>
      <c r="C1772" t="inlineStr">
        <is>
          <t>PM</t>
        </is>
      </c>
      <c r="D1772" s="5" t="n">
        <v>21</v>
      </c>
      <c r="E1772" t="inlineStr">
        <is>
          <t>DIALOG</t>
        </is>
      </c>
      <c r="F1772">
        <f>IF(ISERROR(VLOOKUP(Transaktionen[[#This Row],[Transaktionen]],BTT[Verwendete Transaktion (Pflichtauswahl)],1,FALSE)),"nein","ja")</f>
        <v/>
      </c>
    </row>
    <row r="1773">
      <c r="A1773" t="inlineStr">
        <is>
          <t>IB02</t>
        </is>
      </c>
      <c r="B1773" t="inlineStr">
        <is>
          <t>Ändern Equipmentstückliste</t>
        </is>
      </c>
      <c r="C1773" t="inlineStr">
        <is>
          <t>PM</t>
        </is>
      </c>
      <c r="D1773" s="5" t="n">
        <v>30</v>
      </c>
      <c r="E1773" t="inlineStr">
        <is>
          <t>DIALOG</t>
        </is>
      </c>
      <c r="F1773">
        <f>IF(ISERROR(VLOOKUP(Transaktionen[[#This Row],[Transaktionen]],BTT[Verwendete Transaktion (Pflichtauswahl)],1,FALSE)),"nein","ja")</f>
        <v/>
      </c>
    </row>
    <row r="1774">
      <c r="A1774" t="inlineStr">
        <is>
          <t>IB03</t>
        </is>
      </c>
      <c r="B1774" t="inlineStr">
        <is>
          <t>Anzeigen Equipmenstückliste</t>
        </is>
      </c>
      <c r="C1774" t="inlineStr">
        <is>
          <t>PM</t>
        </is>
      </c>
      <c r="D1774" s="5" t="n">
        <v>66</v>
      </c>
      <c r="E1774" t="inlineStr">
        <is>
          <t>DIALOG</t>
        </is>
      </c>
      <c r="F1774">
        <f>IF(ISERROR(VLOOKUP(Transaktionen[[#This Row],[Transaktionen]],BTT[Verwendete Transaktion (Pflichtauswahl)],1,FALSE)),"nein","ja")</f>
        <v/>
      </c>
    </row>
    <row r="1775">
      <c r="A1775" t="inlineStr">
        <is>
          <t>IB09</t>
        </is>
      </c>
      <c r="B1775" t="inlineStr">
        <is>
          <t>Anzeigen Werkszuordnung EquipmentStl</t>
        </is>
      </c>
      <c r="C1775" t="inlineStr">
        <is>
          <t>PM</t>
        </is>
      </c>
      <c r="D1775" s="5" t="inlineStr"/>
      <c r="E1775" t="inlineStr"/>
      <c r="F1775">
        <f>IF(ISERROR(VLOOKUP(Transaktionen[[#This Row],[Transaktionen]],BTT[Verwendete Transaktion (Pflichtauswahl)],1,FALSE)),"nein","ja")</f>
        <v/>
      </c>
      <c r="G1775" t="inlineStr">
        <is>
          <t>wurde durch die FV nicht benannt - ggf. nur geringe Nutzung der Transaktion</t>
        </is>
      </c>
    </row>
    <row r="1776">
      <c r="A1776" t="inlineStr">
        <is>
          <t>IB11</t>
        </is>
      </c>
      <c r="B1776" t="inlineStr">
        <is>
          <t>Anlegen TechnPlatzStückliste</t>
        </is>
      </c>
      <c r="C1776" t="inlineStr">
        <is>
          <t>PM</t>
        </is>
      </c>
      <c r="D1776" s="5" t="n">
        <v>4</v>
      </c>
      <c r="E1776" t="inlineStr">
        <is>
          <t>DIALOG</t>
        </is>
      </c>
      <c r="F1776">
        <f>IF(ISERROR(VLOOKUP(Transaktionen[[#This Row],[Transaktionen]],BTT[Verwendete Transaktion (Pflichtauswahl)],1,FALSE)),"nein","ja")</f>
        <v/>
      </c>
    </row>
    <row r="1777">
      <c r="A1777" t="inlineStr">
        <is>
          <t>IB12</t>
        </is>
      </c>
      <c r="B1777" t="inlineStr">
        <is>
          <t>Ändern TechnPlatzStückliste</t>
        </is>
      </c>
      <c r="C1777" t="inlineStr">
        <is>
          <t>PM</t>
        </is>
      </c>
      <c r="D1777" s="5" t="n">
        <v>93</v>
      </c>
      <c r="E1777" t="inlineStr">
        <is>
          <t>DIALOG</t>
        </is>
      </c>
      <c r="F1777">
        <f>IF(ISERROR(VLOOKUP(Transaktionen[[#This Row],[Transaktionen]],BTT[Verwendete Transaktion (Pflichtauswahl)],1,FALSE)),"nein","ja")</f>
        <v/>
      </c>
    </row>
    <row r="1778">
      <c r="A1778" t="inlineStr">
        <is>
          <t>IB13</t>
        </is>
      </c>
      <c r="B1778" t="inlineStr">
        <is>
          <t>Anzeigen TechnPlatzStückliste</t>
        </is>
      </c>
      <c r="C1778" t="inlineStr">
        <is>
          <t>PM</t>
        </is>
      </c>
      <c r="D1778" s="5" t="n">
        <v>80</v>
      </c>
      <c r="E1778" t="inlineStr">
        <is>
          <t>DIALOG</t>
        </is>
      </c>
      <c r="F1778">
        <f>IF(ISERROR(VLOOKUP(Transaktionen[[#This Row],[Transaktionen]],BTT[Verwendete Transaktion (Pflichtauswahl)],1,FALSE)),"nein","ja")</f>
        <v/>
      </c>
    </row>
    <row r="1779">
      <c r="A1779" t="inlineStr">
        <is>
          <t>IB17</t>
        </is>
      </c>
      <c r="B1779" t="inlineStr">
        <is>
          <t>Anlegen Werkszuordnung TechnPlatzStl</t>
        </is>
      </c>
      <c r="C1779" t="inlineStr">
        <is>
          <t>PM</t>
        </is>
      </c>
      <c r="D1779" s="5" t="n">
        <v>2</v>
      </c>
      <c r="E1779" t="inlineStr"/>
      <c r="F1779">
        <f>IF(ISERROR(VLOOKUP(Transaktionen[[#This Row],[Transaktionen]],BTT[Verwendete Transaktion (Pflichtauswahl)],1,FALSE)),"nein","ja")</f>
        <v/>
      </c>
      <c r="G1779" t="inlineStr">
        <is>
          <t>wurde durch die FV nicht benannt - ggf. nur geringe Nutzung der Transaktion</t>
        </is>
      </c>
    </row>
    <row r="1780">
      <c r="A1780" t="inlineStr">
        <is>
          <t>IB19</t>
        </is>
      </c>
      <c r="B1780" t="inlineStr">
        <is>
          <t>Anzeigen Werkszuordnung TechnPlStl</t>
        </is>
      </c>
      <c r="C1780" t="inlineStr">
        <is>
          <t>PM</t>
        </is>
      </c>
      <c r="D1780" s="5" t="n">
        <v>26</v>
      </c>
      <c r="E1780" t="inlineStr">
        <is>
          <t>DIALOG</t>
        </is>
      </c>
      <c r="F1780">
        <f>IF(ISERROR(VLOOKUP(Transaktionen[[#This Row],[Transaktionen]],BTT[Verwendete Transaktion (Pflichtauswahl)],1,FALSE)),"nein","ja")</f>
        <v/>
      </c>
    </row>
    <row r="1781">
      <c r="A1781" t="inlineStr">
        <is>
          <t>IB51</t>
        </is>
      </c>
      <c r="B1781" t="inlineStr">
        <is>
          <t>Anlegen Installation</t>
        </is>
      </c>
      <c r="C1781" t="inlineStr">
        <is>
          <t>AP-MD</t>
        </is>
      </c>
      <c r="D1781" s="5" t="n">
        <v>6</v>
      </c>
      <c r="E1781" t="inlineStr">
        <is>
          <t>DIALOG</t>
        </is>
      </c>
      <c r="F1781">
        <f>IF(ISERROR(VLOOKUP(Transaktionen[[#This Row],[Transaktionen]],BTT[Verwendete Transaktion (Pflichtauswahl)],1,FALSE)),"nein","ja")</f>
        <v/>
      </c>
    </row>
    <row r="1782">
      <c r="A1782" t="inlineStr">
        <is>
          <t>IB52</t>
        </is>
      </c>
      <c r="B1782" t="inlineStr">
        <is>
          <t>Ändern Installation</t>
        </is>
      </c>
      <c r="C1782" t="inlineStr">
        <is>
          <t>AP-MD</t>
        </is>
      </c>
      <c r="D1782" s="5" t="n">
        <v>4</v>
      </c>
      <c r="E1782" t="inlineStr"/>
      <c r="F1782">
        <f>IF(ISERROR(VLOOKUP(Transaktionen[[#This Row],[Transaktionen]],BTT[Verwendete Transaktion (Pflichtauswahl)],1,FALSE)),"nein","ja")</f>
        <v/>
      </c>
    </row>
    <row r="1783">
      <c r="A1783" t="inlineStr">
        <is>
          <t>IB53</t>
        </is>
      </c>
      <c r="B1783" t="inlineStr">
        <is>
          <t>Anzeigen Installation</t>
        </is>
      </c>
      <c r="C1783" t="inlineStr">
        <is>
          <t>AP-MD</t>
        </is>
      </c>
      <c r="D1783" s="5" t="n">
        <v>12</v>
      </c>
      <c r="E1783" t="inlineStr">
        <is>
          <t>DIALOG</t>
        </is>
      </c>
      <c r="F1783">
        <f>IF(ISERROR(VLOOKUP(Transaktionen[[#This Row],[Transaktionen]],BTT[Verwendete Transaktion (Pflichtauswahl)],1,FALSE)),"nein","ja")</f>
        <v/>
      </c>
    </row>
    <row r="1784">
      <c r="A1784" t="inlineStr">
        <is>
          <t>IB81</t>
        </is>
      </c>
      <c r="B1784" t="inlineStr">
        <is>
          <t>Änderungsbelege TechnPlatzStückliste</t>
        </is>
      </c>
      <c r="C1784" t="inlineStr">
        <is>
          <t>PM</t>
        </is>
      </c>
      <c r="D1784" s="5" t="n">
        <v>2</v>
      </c>
      <c r="E1784" t="inlineStr"/>
      <c r="F1784">
        <f>IF(ISERROR(VLOOKUP(Transaktionen[[#This Row],[Transaktionen]],BTT[Verwendete Transaktion (Pflichtauswahl)],1,FALSE)),"nein","ja")</f>
        <v/>
      </c>
      <c r="G1784" t="inlineStr">
        <is>
          <t>wurde durch die FV nicht benannt - ggf. nur geringe Nutzung der Transaktion</t>
        </is>
      </c>
    </row>
    <row r="1785">
      <c r="A1785" t="inlineStr">
        <is>
          <t>IBIP</t>
        </is>
      </c>
      <c r="B1785" t="inlineStr">
        <is>
          <t>Batch Input Utility : PM</t>
        </is>
      </c>
      <c r="C1785" t="inlineStr">
        <is>
          <t>PM</t>
        </is>
      </c>
      <c r="D1785" s="5" t="n">
        <v>32</v>
      </c>
      <c r="E1785" t="inlineStr">
        <is>
          <t>DIALOG</t>
        </is>
      </c>
      <c r="F1785">
        <f>IF(ISERROR(VLOOKUP(Transaktionen[[#This Row],[Transaktionen]],BTT[Verwendete Transaktion (Pflichtauswahl)],1,FALSE)),"nein","ja")</f>
        <v/>
      </c>
    </row>
    <row r="1786">
      <c r="A1786" t="inlineStr">
        <is>
          <t>IC_LTXE</t>
        </is>
      </c>
      <c r="B1786" t="inlineStr">
        <is>
          <t>Remote-Teil der Starttransaktion</t>
        </is>
      </c>
      <c r="C1786" t="inlineStr">
        <is>
          <t>CA</t>
        </is>
      </c>
      <c r="D1786" s="5" t="n">
        <v>433</v>
      </c>
      <c r="E1786" t="inlineStr">
        <is>
          <t>HTTP</t>
        </is>
      </c>
      <c r="F1786">
        <f>IF(ISERROR(VLOOKUP(Transaktionen[[#This Row],[Transaktionen]],BTT[Verwendete Transaktion (Pflichtauswahl)],1,FALSE)),"nein","ja")</f>
        <v/>
      </c>
    </row>
    <row r="1787">
      <c r="A1787" t="inlineStr">
        <is>
          <t>IE01</t>
        </is>
      </c>
      <c r="B1787" t="inlineStr">
        <is>
          <t>Equipment anlegen</t>
        </is>
      </c>
      <c r="C1787" t="inlineStr">
        <is>
          <t>PM</t>
        </is>
      </c>
      <c r="D1787" s="5" t="n">
        <v>184302</v>
      </c>
      <c r="E1787" t="inlineStr">
        <is>
          <t>DIALOG</t>
        </is>
      </c>
      <c r="F1787">
        <f>IF(ISERROR(VLOOKUP(Transaktionen[[#This Row],[Transaktionen]],BTT[Verwendete Transaktion (Pflichtauswahl)],1,FALSE)),"nein","ja")</f>
        <v/>
      </c>
    </row>
    <row r="1788">
      <c r="A1788" t="inlineStr">
        <is>
          <t>IE01_ISU_C</t>
        </is>
      </c>
      <c r="B1788" t="inlineStr">
        <is>
          <t>Equipment anlegen</t>
        </is>
      </c>
      <c r="C1788" t="inlineStr">
        <is>
          <t>IS-U</t>
        </is>
      </c>
      <c r="D1788" s="5" t="n">
        <v>4241</v>
      </c>
      <c r="E1788" t="inlineStr">
        <is>
          <t>DIALOG</t>
        </is>
      </c>
      <c r="F1788">
        <f>IF(ISERROR(VLOOKUP(Transaktionen[[#This Row],[Transaktionen]],BTT[Verwendete Transaktion (Pflichtauswahl)],1,FALSE)),"nein","ja")</f>
        <v/>
      </c>
      <c r="G1788" t="inlineStr">
        <is>
          <t>aufgeführt in zugehörige Transaktion</t>
        </is>
      </c>
    </row>
    <row r="1789">
      <c r="A1789" t="inlineStr">
        <is>
          <t>IE02</t>
        </is>
      </c>
      <c r="B1789" t="inlineStr">
        <is>
          <t>Equipment ändern</t>
        </is>
      </c>
      <c r="C1789" t="inlineStr">
        <is>
          <t>PM</t>
        </is>
      </c>
      <c r="D1789" s="5" t="n">
        <v>2171790</v>
      </c>
      <c r="E1789" t="inlineStr">
        <is>
          <t>DIALOG</t>
        </is>
      </c>
      <c r="F1789">
        <f>IF(ISERROR(VLOOKUP(Transaktionen[[#This Row],[Transaktionen]],BTT[Verwendete Transaktion (Pflichtauswahl)],1,FALSE)),"nein","ja")</f>
        <v/>
      </c>
    </row>
    <row r="1790">
      <c r="A1790" t="inlineStr">
        <is>
          <t>IE03</t>
        </is>
      </c>
      <c r="B1790" t="inlineStr">
        <is>
          <t>Equipment anzeigen</t>
        </is>
      </c>
      <c r="C1790" t="inlineStr">
        <is>
          <t>PM</t>
        </is>
      </c>
      <c r="D1790" s="5" t="n">
        <v>2677541</v>
      </c>
      <c r="E1790" t="inlineStr">
        <is>
          <t>DIALOG</t>
        </is>
      </c>
      <c r="F1790">
        <f>IF(ISERROR(VLOOKUP(Transaktionen[[#This Row],[Transaktionen]],BTT[Verwendete Transaktion (Pflichtauswahl)],1,FALSE)),"nein","ja")</f>
        <v/>
      </c>
    </row>
    <row r="1791">
      <c r="A1791" t="inlineStr">
        <is>
          <t>IE05</t>
        </is>
      </c>
      <c r="B1791" t="inlineStr">
        <is>
          <t>Equipment ändern</t>
        </is>
      </c>
      <c r="C1791" t="inlineStr">
        <is>
          <t>PM</t>
        </is>
      </c>
      <c r="D1791" s="5" t="n">
        <v>34251</v>
      </c>
      <c r="E1791" t="inlineStr">
        <is>
          <t>DIALOG</t>
        </is>
      </c>
      <c r="F1791">
        <f>IF(ISERROR(VLOOKUP(Transaktionen[[#This Row],[Transaktionen]],BTT[Verwendete Transaktion (Pflichtauswahl)],1,FALSE)),"nein","ja")</f>
        <v/>
      </c>
    </row>
    <row r="1792">
      <c r="A1792" t="inlineStr">
        <is>
          <t>IE07</t>
        </is>
      </c>
      <c r="B1792" t="inlineStr">
        <is>
          <t>Equipmentliste (mehrstufig)</t>
        </is>
      </c>
      <c r="C1792" t="inlineStr">
        <is>
          <t>PM</t>
        </is>
      </c>
      <c r="D1792" s="5" t="n">
        <v>358</v>
      </c>
      <c r="E1792" t="inlineStr">
        <is>
          <t>DIALOG</t>
        </is>
      </c>
      <c r="F1792">
        <f>IF(ISERROR(VLOOKUP(Transaktionen[[#This Row],[Transaktionen]],BTT[Verwendete Transaktion (Pflichtauswahl)],1,FALSE)),"nein","ja")</f>
        <v/>
      </c>
    </row>
    <row r="1793">
      <c r="A1793" t="inlineStr">
        <is>
          <t>IE10</t>
        </is>
      </c>
      <c r="B1793" t="inlineStr">
        <is>
          <t>Sammelerfassung Equipments</t>
        </is>
      </c>
      <c r="C1793" t="inlineStr">
        <is>
          <t>PM</t>
        </is>
      </c>
      <c r="D1793" s="5" t="n">
        <v>2189</v>
      </c>
      <c r="E1793" t="inlineStr">
        <is>
          <t>DIALOG</t>
        </is>
      </c>
      <c r="F1793">
        <f>IF(ISERROR(VLOOKUP(Transaktionen[[#This Row],[Transaktionen]],BTT[Verwendete Transaktion (Pflichtauswahl)],1,FALSE)),"nein","ja")</f>
        <v/>
      </c>
    </row>
    <row r="1794">
      <c r="A1794" t="inlineStr">
        <is>
          <t>IE25</t>
        </is>
      </c>
      <c r="B1794" t="inlineStr">
        <is>
          <t>Fertigungshilfsmittel anlegen</t>
        </is>
      </c>
      <c r="C1794" t="inlineStr">
        <is>
          <t>PM</t>
        </is>
      </c>
      <c r="D1794" s="5" t="n">
        <v>1</v>
      </c>
      <c r="E1794" t="inlineStr">
        <is>
          <t>DIALOG</t>
        </is>
      </c>
      <c r="F1794">
        <f>IF(ISERROR(VLOOKUP(Transaktionen[[#This Row],[Transaktionen]],BTT[Verwendete Transaktion (Pflichtauswahl)],1,FALSE)),"nein","ja")</f>
        <v/>
      </c>
      <c r="G1794" t="inlineStr">
        <is>
          <t>wurde durch die FV nicht benannt - ggf. nur geringe Nutzung der Transaktion</t>
        </is>
      </c>
    </row>
    <row r="1795">
      <c r="A1795" t="inlineStr">
        <is>
          <t>IE31</t>
        </is>
      </c>
      <c r="B1795" t="inlineStr">
        <is>
          <t>Fahrzeug anlegen</t>
        </is>
      </c>
      <c r="C1795" t="inlineStr">
        <is>
          <t>PM</t>
        </is>
      </c>
      <c r="D1795" s="5" t="n">
        <v>51407</v>
      </c>
      <c r="E1795" t="inlineStr">
        <is>
          <t>DIALOG</t>
        </is>
      </c>
      <c r="F1795">
        <f>IF(ISERROR(VLOOKUP(Transaktionen[[#This Row],[Transaktionen]],BTT[Verwendete Transaktion (Pflichtauswahl)],1,FALSE)),"nein","ja")</f>
        <v/>
      </c>
    </row>
    <row r="1796">
      <c r="A1796" t="inlineStr">
        <is>
          <t>IE36</t>
        </is>
      </c>
      <c r="B1796" t="inlineStr">
        <is>
          <t>Fahrzeuge anzeigen</t>
        </is>
      </c>
      <c r="C1796" t="inlineStr">
        <is>
          <t>PM</t>
        </is>
      </c>
      <c r="D1796" s="5" t="n">
        <v>29921</v>
      </c>
      <c r="E1796" t="inlineStr">
        <is>
          <t>DIALOG</t>
        </is>
      </c>
      <c r="F1796">
        <f>IF(ISERROR(VLOOKUP(Transaktionen[[#This Row],[Transaktionen]],BTT[Verwendete Transaktion (Pflichtauswahl)],1,FALSE)),"nein","ja")</f>
        <v/>
      </c>
    </row>
    <row r="1797">
      <c r="A1797" t="inlineStr">
        <is>
          <t>IE37</t>
        </is>
      </c>
      <c r="B1797" t="inlineStr">
        <is>
          <t>Fahrzeuge ändern</t>
        </is>
      </c>
      <c r="C1797" t="inlineStr">
        <is>
          <t>PM</t>
        </is>
      </c>
      <c r="D1797" s="5" t="n">
        <v>392</v>
      </c>
      <c r="E1797" t="inlineStr">
        <is>
          <t>DIALOG</t>
        </is>
      </c>
      <c r="F1797">
        <f>IF(ISERROR(VLOOKUP(Transaktionen[[#This Row],[Transaktionen]],BTT[Verwendete Transaktion (Pflichtauswahl)],1,FALSE)),"nein","ja")</f>
        <v/>
      </c>
    </row>
    <row r="1798">
      <c r="A1798" t="inlineStr">
        <is>
          <t>IE4N</t>
        </is>
      </c>
      <c r="B1798" t="inlineStr">
        <is>
          <t>Equipmenteinbau und -ausbau</t>
        </is>
      </c>
      <c r="C1798" t="inlineStr">
        <is>
          <t>PM</t>
        </is>
      </c>
      <c r="D1798" s="5" t="n">
        <v>19</v>
      </c>
      <c r="E1798" t="inlineStr">
        <is>
          <t>DIALOG</t>
        </is>
      </c>
      <c r="F1798">
        <f>IF(ISERROR(VLOOKUP(Transaktionen[[#This Row],[Transaktionen]],BTT[Verwendete Transaktion (Pflichtauswahl)],1,FALSE)),"nein","ja")</f>
        <v/>
      </c>
    </row>
    <row r="1799">
      <c r="A1799" t="inlineStr">
        <is>
          <t>IH01</t>
        </is>
      </c>
      <c r="B1799" t="inlineStr">
        <is>
          <t>Techn.Platz Strukturdarstellung</t>
        </is>
      </c>
      <c r="C1799" t="inlineStr">
        <is>
          <t>PM</t>
        </is>
      </c>
      <c r="D1799" s="5" t="n">
        <v>610473</v>
      </c>
      <c r="E1799" t="inlineStr">
        <is>
          <t>DIALOG</t>
        </is>
      </c>
      <c r="F1799">
        <f>IF(ISERROR(VLOOKUP(Transaktionen[[#This Row],[Transaktionen]],BTT[Verwendete Transaktion (Pflichtauswahl)],1,FALSE)),"nein","ja")</f>
        <v/>
      </c>
    </row>
    <row r="1800">
      <c r="A1800" t="inlineStr">
        <is>
          <t>IH02</t>
        </is>
      </c>
      <c r="B1800" t="inlineStr">
        <is>
          <t>Referenzplatz Strukturdarstellung</t>
        </is>
      </c>
      <c r="C1800" t="inlineStr">
        <is>
          <t>PM</t>
        </is>
      </c>
      <c r="D1800" s="5" t="n">
        <v>16</v>
      </c>
      <c r="E1800" t="inlineStr">
        <is>
          <t>DIALOG</t>
        </is>
      </c>
      <c r="F1800">
        <f>IF(ISERROR(VLOOKUP(Transaktionen[[#This Row],[Transaktionen]],BTT[Verwendete Transaktion (Pflichtauswahl)],1,FALSE)),"nein","ja")</f>
        <v/>
      </c>
    </row>
    <row r="1801">
      <c r="A1801" t="inlineStr">
        <is>
          <t>IH03</t>
        </is>
      </c>
      <c r="B1801" t="inlineStr">
        <is>
          <t>Equipment Strukturdarstellung</t>
        </is>
      </c>
      <c r="C1801" t="inlineStr">
        <is>
          <t>PM</t>
        </is>
      </c>
      <c r="D1801" s="5" t="n">
        <v>7893</v>
      </c>
      <c r="E1801" t="inlineStr">
        <is>
          <t>DIALOG</t>
        </is>
      </c>
      <c r="F1801">
        <f>IF(ISERROR(VLOOKUP(Transaktionen[[#This Row],[Transaktionen]],BTT[Verwendete Transaktion (Pflichtauswahl)],1,FALSE)),"nein","ja")</f>
        <v/>
      </c>
    </row>
    <row r="1802">
      <c r="A1802" t="inlineStr">
        <is>
          <t>IH04</t>
        </is>
      </c>
      <c r="B1802" t="inlineStr">
        <is>
          <t>Equipment Strukturdarstellung</t>
        </is>
      </c>
      <c r="C1802" t="inlineStr">
        <is>
          <t>PM</t>
        </is>
      </c>
      <c r="D1802" s="5" t="n">
        <v>124</v>
      </c>
      <c r="E1802" t="inlineStr">
        <is>
          <t>DIALOG</t>
        </is>
      </c>
      <c r="F1802">
        <f>IF(ISERROR(VLOOKUP(Transaktionen[[#This Row],[Transaktionen]],BTT[Verwendete Transaktion (Pflichtauswahl)],1,FALSE)),"nein","ja")</f>
        <v/>
      </c>
    </row>
    <row r="1803">
      <c r="A1803" t="inlineStr">
        <is>
          <t>IH05</t>
        </is>
      </c>
      <c r="B1803" t="inlineStr">
        <is>
          <t>Material Strukturdarstellung</t>
        </is>
      </c>
      <c r="C1803" t="inlineStr">
        <is>
          <t>PM</t>
        </is>
      </c>
      <c r="D1803" s="5" t="n">
        <v>44</v>
      </c>
      <c r="E1803" t="inlineStr">
        <is>
          <t>DIALOG</t>
        </is>
      </c>
      <c r="F1803">
        <f>IF(ISERROR(VLOOKUP(Transaktionen[[#This Row],[Transaktionen]],BTT[Verwendete Transaktion (Pflichtauswahl)],1,FALSE)),"nein","ja")</f>
        <v/>
      </c>
    </row>
    <row r="1804">
      <c r="A1804" t="inlineStr">
        <is>
          <t>IH06</t>
        </is>
      </c>
      <c r="B1804" t="inlineStr">
        <is>
          <t>Techn.Platz anzeigen</t>
        </is>
      </c>
      <c r="C1804" t="inlineStr">
        <is>
          <t>PM</t>
        </is>
      </c>
      <c r="D1804" s="5" t="n">
        <v>445336</v>
      </c>
      <c r="E1804" t="inlineStr">
        <is>
          <t>DIALOG</t>
        </is>
      </c>
      <c r="F1804">
        <f>IF(ISERROR(VLOOKUP(Transaktionen[[#This Row],[Transaktionen]],BTT[Verwendete Transaktion (Pflichtauswahl)],1,FALSE)),"nein","ja")</f>
        <v/>
      </c>
    </row>
    <row r="1805">
      <c r="A1805" t="inlineStr">
        <is>
          <t>IH07</t>
        </is>
      </c>
      <c r="B1805" t="inlineStr">
        <is>
          <t>Referenzplatz anzeigen</t>
        </is>
      </c>
      <c r="C1805" t="inlineStr">
        <is>
          <t>PM</t>
        </is>
      </c>
      <c r="D1805" s="5" t="n">
        <v>46</v>
      </c>
      <c r="E1805" t="inlineStr">
        <is>
          <t>DIALOG</t>
        </is>
      </c>
      <c r="F1805">
        <f>IF(ISERROR(VLOOKUP(Transaktionen[[#This Row],[Transaktionen]],BTT[Verwendete Transaktion (Pflichtauswahl)],1,FALSE)),"nein","ja")</f>
        <v/>
      </c>
    </row>
    <row r="1806">
      <c r="A1806" t="inlineStr">
        <is>
          <t>IH08</t>
        </is>
      </c>
      <c r="B1806" t="inlineStr">
        <is>
          <t>Equipment anzeigen</t>
        </is>
      </c>
      <c r="C1806" t="inlineStr">
        <is>
          <t>PM</t>
        </is>
      </c>
      <c r="D1806" s="5" t="n">
        <v>138274</v>
      </c>
      <c r="E1806" t="inlineStr">
        <is>
          <t>DIALOG</t>
        </is>
      </c>
      <c r="F1806">
        <f>IF(ISERROR(VLOOKUP(Transaktionen[[#This Row],[Transaktionen]],BTT[Verwendete Transaktion (Pflichtauswahl)],1,FALSE)),"nein","ja")</f>
        <v/>
      </c>
    </row>
    <row r="1807">
      <c r="A1807" t="inlineStr">
        <is>
          <t>IH09</t>
        </is>
      </c>
      <c r="B1807" t="inlineStr">
        <is>
          <t>Material anzeigen</t>
        </is>
      </c>
      <c r="C1807" t="inlineStr">
        <is>
          <t>PM</t>
        </is>
      </c>
      <c r="D1807" s="5" t="n">
        <v>1463</v>
      </c>
      <c r="E1807" t="inlineStr">
        <is>
          <t>DIALOG</t>
        </is>
      </c>
      <c r="F1807">
        <f>IF(ISERROR(VLOOKUP(Transaktionen[[#This Row],[Transaktionen]],BTT[Verwendete Transaktion (Pflichtauswahl)],1,FALSE)),"nein","ja")</f>
        <v/>
      </c>
    </row>
    <row r="1808">
      <c r="A1808" t="inlineStr">
        <is>
          <t>IH12</t>
        </is>
      </c>
      <c r="B1808" t="inlineStr">
        <is>
          <t>Tech. Platz Strukturdarstellung</t>
        </is>
      </c>
      <c r="C1808" t="inlineStr">
        <is>
          <t>PM</t>
        </is>
      </c>
      <c r="D1808" s="5" t="n">
        <v>3</v>
      </c>
      <c r="E1808" t="inlineStr">
        <is>
          <t>DIALOG</t>
        </is>
      </c>
      <c r="F1808">
        <f>IF(ISERROR(VLOOKUP(Transaktionen[[#This Row],[Transaktionen]],BTT[Verwendete Transaktion (Pflichtauswahl)],1,FALSE)),"nein","ja")</f>
        <v/>
      </c>
    </row>
    <row r="1809">
      <c r="A1809" t="inlineStr">
        <is>
          <t>IK01</t>
        </is>
      </c>
      <c r="B1809" t="inlineStr">
        <is>
          <t>Meßpunkt anlegen</t>
        </is>
      </c>
      <c r="C1809" t="inlineStr">
        <is>
          <t>PM</t>
        </is>
      </c>
      <c r="D1809" s="5" t="n">
        <v>530</v>
      </c>
      <c r="E1809" t="inlineStr">
        <is>
          <t>DIALOG</t>
        </is>
      </c>
      <c r="F1809">
        <f>IF(ISERROR(VLOOKUP(Transaktionen[[#This Row],[Transaktionen]],BTT[Verwendete Transaktion (Pflichtauswahl)],1,FALSE)),"nein","ja")</f>
        <v/>
      </c>
    </row>
    <row r="1810">
      <c r="A1810" t="inlineStr">
        <is>
          <t>IK02</t>
        </is>
      </c>
      <c r="B1810" t="inlineStr">
        <is>
          <t>Meßpunkt ändern</t>
        </is>
      </c>
      <c r="C1810" t="inlineStr">
        <is>
          <t>PM</t>
        </is>
      </c>
      <c r="D1810" s="5" t="n">
        <v>28610</v>
      </c>
      <c r="E1810" t="inlineStr">
        <is>
          <t>DIALOG</t>
        </is>
      </c>
      <c r="F1810">
        <f>IF(ISERROR(VLOOKUP(Transaktionen[[#This Row],[Transaktionen]],BTT[Verwendete Transaktion (Pflichtauswahl)],1,FALSE)),"nein","ja")</f>
        <v/>
      </c>
    </row>
    <row r="1811">
      <c r="A1811" t="inlineStr">
        <is>
          <t>IK03</t>
        </is>
      </c>
      <c r="B1811" t="inlineStr">
        <is>
          <t>Meßpunkt anzeigen</t>
        </is>
      </c>
      <c r="C1811" t="inlineStr">
        <is>
          <t>PM</t>
        </is>
      </c>
      <c r="D1811" s="5" t="n">
        <v>517</v>
      </c>
      <c r="E1811" t="inlineStr">
        <is>
          <t>DIALOG</t>
        </is>
      </c>
      <c r="F1811">
        <f>IF(ISERROR(VLOOKUP(Transaktionen[[#This Row],[Transaktionen]],BTT[Verwendete Transaktion (Pflichtauswahl)],1,FALSE)),"nein","ja")</f>
        <v/>
      </c>
    </row>
    <row r="1812">
      <c r="A1812" t="inlineStr">
        <is>
          <t>IK04</t>
        </is>
      </c>
      <c r="B1812" t="inlineStr">
        <is>
          <t>Meßpunkte zum Objekt anlegen</t>
        </is>
      </c>
      <c r="C1812" t="inlineStr">
        <is>
          <t>PM</t>
        </is>
      </c>
      <c r="D1812" s="5" t="n">
        <v>12525</v>
      </c>
      <c r="E1812" t="inlineStr">
        <is>
          <t>DIALOG</t>
        </is>
      </c>
      <c r="F1812">
        <f>IF(ISERROR(VLOOKUP(Transaktionen[[#This Row],[Transaktionen]],BTT[Verwendete Transaktion (Pflichtauswahl)],1,FALSE)),"nein","ja")</f>
        <v/>
      </c>
    </row>
    <row r="1813">
      <c r="A1813" t="inlineStr">
        <is>
          <t>IK05</t>
        </is>
      </c>
      <c r="B1813" t="inlineStr">
        <is>
          <t>Meßpunkte zum Objekt ändern</t>
        </is>
      </c>
      <c r="C1813" t="inlineStr">
        <is>
          <t>PM</t>
        </is>
      </c>
      <c r="D1813" s="5" t="n">
        <v>39</v>
      </c>
      <c r="E1813" t="inlineStr"/>
      <c r="F1813">
        <f>IF(ISERROR(VLOOKUP(Transaktionen[[#This Row],[Transaktionen]],BTT[Verwendete Transaktion (Pflichtauswahl)],1,FALSE)),"nein","ja")</f>
        <v/>
      </c>
    </row>
    <row r="1814">
      <c r="A1814" t="inlineStr">
        <is>
          <t>IK06</t>
        </is>
      </c>
      <c r="B1814" t="inlineStr">
        <is>
          <t>Meßpunkte zum Objekt anzeigen</t>
        </is>
      </c>
      <c r="C1814" t="inlineStr">
        <is>
          <t>PM</t>
        </is>
      </c>
      <c r="D1814" s="5" t="n">
        <v>7</v>
      </c>
      <c r="E1814" t="inlineStr">
        <is>
          <t>DIALOG</t>
        </is>
      </c>
      <c r="F1814">
        <f>IF(ISERROR(VLOOKUP(Transaktionen[[#This Row],[Transaktionen]],BTT[Verwendete Transaktion (Pflichtauswahl)],1,FALSE)),"nein","ja")</f>
        <v/>
      </c>
    </row>
    <row r="1815">
      <c r="A1815" t="inlineStr">
        <is>
          <t>IK07</t>
        </is>
      </c>
      <c r="B1815" t="inlineStr">
        <is>
          <t>Meßpunkte anzeigen</t>
        </is>
      </c>
      <c r="C1815" t="inlineStr">
        <is>
          <t>PM</t>
        </is>
      </c>
      <c r="D1815" s="5" t="n">
        <v>14440</v>
      </c>
      <c r="E1815" t="inlineStr">
        <is>
          <t>DIALOG</t>
        </is>
      </c>
      <c r="F1815">
        <f>IF(ISERROR(VLOOKUP(Transaktionen[[#This Row],[Transaktionen]],BTT[Verwendete Transaktion (Pflichtauswahl)],1,FALSE)),"nein","ja")</f>
        <v/>
      </c>
    </row>
    <row r="1816">
      <c r="A1816" t="inlineStr">
        <is>
          <t>IK08</t>
        </is>
      </c>
      <c r="B1816" t="inlineStr">
        <is>
          <t>Meßpunkte ändern</t>
        </is>
      </c>
      <c r="C1816" t="inlineStr">
        <is>
          <t>PM</t>
        </is>
      </c>
      <c r="D1816" s="5" t="n">
        <v>414</v>
      </c>
      <c r="E1816" t="inlineStr">
        <is>
          <t>DIALOG</t>
        </is>
      </c>
      <c r="F1816">
        <f>IF(ISERROR(VLOOKUP(Transaktionen[[#This Row],[Transaktionen]],BTT[Verwendete Transaktion (Pflichtauswahl)],1,FALSE)),"nein","ja")</f>
        <v/>
      </c>
    </row>
    <row r="1817">
      <c r="A1817" t="inlineStr">
        <is>
          <t>IK09</t>
        </is>
      </c>
      <c r="B1817" t="inlineStr">
        <is>
          <t>Nummernkreispflege: IMPT</t>
        </is>
      </c>
      <c r="C1817" t="inlineStr">
        <is>
          <t>PM</t>
        </is>
      </c>
      <c r="D1817" s="5" t="n">
        <v>2</v>
      </c>
      <c r="E1817" t="inlineStr">
        <is>
          <t>DIALOG</t>
        </is>
      </c>
      <c r="F1817">
        <f>IF(ISERROR(VLOOKUP(Transaktionen[[#This Row],[Transaktionen]],BTT[Verwendete Transaktion (Pflichtauswahl)],1,FALSE)),"nein","ja")</f>
        <v/>
      </c>
    </row>
    <row r="1818">
      <c r="A1818" t="inlineStr">
        <is>
          <t>IK11</t>
        </is>
      </c>
      <c r="B1818" t="inlineStr">
        <is>
          <t>Meßbeleg anlegen</t>
        </is>
      </c>
      <c r="C1818" t="inlineStr">
        <is>
          <t>PM</t>
        </is>
      </c>
      <c r="D1818" s="5" t="n">
        <v>5796</v>
      </c>
      <c r="E1818" t="inlineStr">
        <is>
          <t>DIALOG</t>
        </is>
      </c>
      <c r="F1818">
        <f>IF(ISERROR(VLOOKUP(Transaktionen[[#This Row],[Transaktionen]],BTT[Verwendete Transaktion (Pflichtauswahl)],1,FALSE)),"nein","ja")</f>
        <v/>
      </c>
    </row>
    <row r="1819">
      <c r="A1819" t="inlineStr">
        <is>
          <t>IK12</t>
        </is>
      </c>
      <c r="B1819" t="inlineStr">
        <is>
          <t>Meßbeleg ändern</t>
        </is>
      </c>
      <c r="C1819" t="inlineStr">
        <is>
          <t>PM</t>
        </is>
      </c>
      <c r="D1819" s="5" t="n">
        <v>93625</v>
      </c>
      <c r="E1819" t="inlineStr">
        <is>
          <t>DIALOG</t>
        </is>
      </c>
      <c r="F1819">
        <f>IF(ISERROR(VLOOKUP(Transaktionen[[#This Row],[Transaktionen]],BTT[Verwendete Transaktion (Pflichtauswahl)],1,FALSE)),"nein","ja")</f>
        <v/>
      </c>
    </row>
    <row r="1820">
      <c r="A1820" t="inlineStr">
        <is>
          <t>IK13</t>
        </is>
      </c>
      <c r="B1820" t="inlineStr">
        <is>
          <t>Meßbeleg anzeigen</t>
        </is>
      </c>
      <c r="C1820" t="inlineStr">
        <is>
          <t>PM</t>
        </is>
      </c>
      <c r="D1820" s="5" t="n">
        <v>1940</v>
      </c>
      <c r="E1820" t="inlineStr">
        <is>
          <t>DIALOG</t>
        </is>
      </c>
      <c r="F1820">
        <f>IF(ISERROR(VLOOKUP(Transaktionen[[#This Row],[Transaktionen]],BTT[Verwendete Transaktion (Pflichtauswahl)],1,FALSE)),"nein","ja")</f>
        <v/>
      </c>
    </row>
    <row r="1821">
      <c r="A1821" t="inlineStr">
        <is>
          <t>IK14</t>
        </is>
      </c>
      <c r="B1821" t="inlineStr">
        <is>
          <t>Sammelerfassung Meßbelege</t>
        </is>
      </c>
      <c r="C1821" t="inlineStr">
        <is>
          <t>PM</t>
        </is>
      </c>
      <c r="D1821" s="5" t="n">
        <v>32</v>
      </c>
      <c r="E1821" t="inlineStr"/>
      <c r="F1821">
        <f>IF(ISERROR(VLOOKUP(Transaktionen[[#This Row],[Transaktionen]],BTT[Verwendete Transaktion (Pflichtauswahl)],1,FALSE)),"nein","ja")</f>
        <v/>
      </c>
    </row>
    <row r="1822">
      <c r="A1822" t="inlineStr">
        <is>
          <t>IK16</t>
        </is>
      </c>
      <c r="B1822" t="inlineStr">
        <is>
          <t>Sammelerfassung Meßbelege</t>
        </is>
      </c>
      <c r="C1822" t="inlineStr">
        <is>
          <t>PM</t>
        </is>
      </c>
      <c r="D1822" s="5" t="n">
        <v>17</v>
      </c>
      <c r="E1822" t="inlineStr">
        <is>
          <t>DIALOG</t>
        </is>
      </c>
      <c r="F1822">
        <f>IF(ISERROR(VLOOKUP(Transaktionen[[#This Row],[Transaktionen]],BTT[Verwendete Transaktion (Pflichtauswahl)],1,FALSE)),"nein","ja")</f>
        <v/>
      </c>
    </row>
    <row r="1823">
      <c r="A1823" t="inlineStr">
        <is>
          <t>IK17</t>
        </is>
      </c>
      <c r="B1823" t="inlineStr">
        <is>
          <t>Meßbelege anzeigen</t>
        </is>
      </c>
      <c r="C1823" t="inlineStr">
        <is>
          <t>PM</t>
        </is>
      </c>
      <c r="D1823" s="5" t="n">
        <v>3749</v>
      </c>
      <c r="E1823" t="inlineStr">
        <is>
          <t>DIALOG</t>
        </is>
      </c>
      <c r="F1823">
        <f>IF(ISERROR(VLOOKUP(Transaktionen[[#This Row],[Transaktionen]],BTT[Verwendete Transaktion (Pflichtauswahl)],1,FALSE)),"nein","ja")</f>
        <v/>
      </c>
    </row>
    <row r="1824">
      <c r="A1824" t="inlineStr">
        <is>
          <t>IK18</t>
        </is>
      </c>
      <c r="B1824" t="inlineStr">
        <is>
          <t>Meßbelege ändern</t>
        </is>
      </c>
      <c r="C1824" t="inlineStr">
        <is>
          <t>PM</t>
        </is>
      </c>
      <c r="D1824" s="5" t="n">
        <v>4832</v>
      </c>
      <c r="E1824" t="inlineStr">
        <is>
          <t>DIALOG</t>
        </is>
      </c>
      <c r="F1824">
        <f>IF(ISERROR(VLOOKUP(Transaktionen[[#This Row],[Transaktionen]],BTT[Verwendete Transaktion (Pflichtauswahl)],1,FALSE)),"nein","ja")</f>
        <v/>
      </c>
    </row>
    <row r="1825">
      <c r="A1825" t="inlineStr">
        <is>
          <t>IK21</t>
        </is>
      </c>
      <c r="B1825" t="inlineStr">
        <is>
          <t>Sammelerfassung Meßbelege</t>
        </is>
      </c>
      <c r="C1825" t="inlineStr">
        <is>
          <t>PM</t>
        </is>
      </c>
      <c r="D1825" s="5" t="n">
        <v>17</v>
      </c>
      <c r="E1825" t="inlineStr">
        <is>
          <t>DIALOG</t>
        </is>
      </c>
      <c r="F1825">
        <f>IF(ISERROR(VLOOKUP(Transaktionen[[#This Row],[Transaktionen]],BTT[Verwendete Transaktion (Pflichtauswahl)],1,FALSE)),"nein","ja")</f>
        <v/>
      </c>
    </row>
    <row r="1826">
      <c r="A1826" t="inlineStr">
        <is>
          <t>IK22</t>
        </is>
      </c>
      <c r="B1826" t="inlineStr">
        <is>
          <t>Sammelerfassung Meßbelege</t>
        </is>
      </c>
      <c r="C1826" t="inlineStr">
        <is>
          <t>PM</t>
        </is>
      </c>
      <c r="D1826" s="5" t="n">
        <v>8112</v>
      </c>
      <c r="E1826" t="inlineStr">
        <is>
          <t>DIALOG</t>
        </is>
      </c>
      <c r="F1826">
        <f>IF(ISERROR(VLOOKUP(Transaktionen[[#This Row],[Transaktionen]],BTT[Verwendete Transaktion (Pflichtauswahl)],1,FALSE)),"nein","ja")</f>
        <v/>
      </c>
    </row>
    <row r="1827">
      <c r="A1827" t="inlineStr">
        <is>
          <t>IK41</t>
        </is>
      </c>
      <c r="B1827" t="inlineStr">
        <is>
          <t>Meßbelege aus Archiv anzeigen</t>
        </is>
      </c>
      <c r="C1827" t="inlineStr">
        <is>
          <t>PM</t>
        </is>
      </c>
      <c r="D1827" s="5" t="n">
        <v>140</v>
      </c>
      <c r="E1827" t="inlineStr"/>
      <c r="F1827">
        <f>IF(ISERROR(VLOOKUP(Transaktionen[[#This Row],[Transaktionen]],BTT[Verwendete Transaktion (Pflichtauswahl)],1,FALSE)),"nein","ja")</f>
        <v/>
      </c>
    </row>
    <row r="1828">
      <c r="A1828" t="inlineStr">
        <is>
          <t>IL01</t>
        </is>
      </c>
      <c r="B1828" t="inlineStr">
        <is>
          <t>Techn.Platz anlegen</t>
        </is>
      </c>
      <c r="C1828" t="inlineStr">
        <is>
          <t>PM</t>
        </is>
      </c>
      <c r="D1828" s="5" t="n">
        <v>64660</v>
      </c>
      <c r="E1828" t="inlineStr">
        <is>
          <t>DIALOG</t>
        </is>
      </c>
      <c r="F1828">
        <f>IF(ISERROR(VLOOKUP(Transaktionen[[#This Row],[Transaktionen]],BTT[Verwendete Transaktion (Pflichtauswahl)],1,FALSE)),"nein","ja")</f>
        <v/>
      </c>
    </row>
    <row r="1829">
      <c r="A1829" t="inlineStr">
        <is>
          <t>IL02</t>
        </is>
      </c>
      <c r="B1829" t="inlineStr">
        <is>
          <t>Techn.Platz ändern</t>
        </is>
      </c>
      <c r="C1829" t="inlineStr">
        <is>
          <t>PM</t>
        </is>
      </c>
      <c r="D1829" s="5" t="n">
        <v>485019</v>
      </c>
      <c r="E1829" t="inlineStr">
        <is>
          <t>DIALOG</t>
        </is>
      </c>
      <c r="F1829">
        <f>IF(ISERROR(VLOOKUP(Transaktionen[[#This Row],[Transaktionen]],BTT[Verwendete Transaktion (Pflichtauswahl)],1,FALSE)),"nein","ja")</f>
        <v/>
      </c>
    </row>
    <row r="1830">
      <c r="A1830" t="inlineStr">
        <is>
          <t>IL03</t>
        </is>
      </c>
      <c r="B1830" t="inlineStr">
        <is>
          <t>Techn.Platz anzeigen</t>
        </is>
      </c>
      <c r="C1830" t="inlineStr">
        <is>
          <t>PM</t>
        </is>
      </c>
      <c r="D1830" s="5" t="n">
        <v>243699</v>
      </c>
      <c r="E1830" t="inlineStr">
        <is>
          <t>DIALOG</t>
        </is>
      </c>
      <c r="F1830">
        <f>IF(ISERROR(VLOOKUP(Transaktionen[[#This Row],[Transaktionen]],BTT[Verwendete Transaktion (Pflichtauswahl)],1,FALSE)),"nein","ja")</f>
        <v/>
      </c>
    </row>
    <row r="1831">
      <c r="A1831" t="inlineStr">
        <is>
          <t>IL04</t>
        </is>
      </c>
      <c r="B1831" t="inlineStr">
        <is>
          <t>Techn.Platz anlegen: Listerfassung</t>
        </is>
      </c>
      <c r="C1831" t="inlineStr">
        <is>
          <t>PM</t>
        </is>
      </c>
      <c r="D1831" s="5" t="n">
        <v>1351</v>
      </c>
      <c r="E1831" t="inlineStr">
        <is>
          <t>DIALOG</t>
        </is>
      </c>
      <c r="F1831">
        <f>IF(ISERROR(VLOOKUP(Transaktionen[[#This Row],[Transaktionen]],BTT[Verwendete Transaktion (Pflichtauswahl)],1,FALSE)),"nein","ja")</f>
        <v/>
      </c>
    </row>
    <row r="1832">
      <c r="A1832" t="inlineStr">
        <is>
          <t>IL05</t>
        </is>
      </c>
      <c r="B1832" t="inlineStr">
        <is>
          <t>Techn.Platz ändern</t>
        </is>
      </c>
      <c r="C1832" t="inlineStr">
        <is>
          <t>PM</t>
        </is>
      </c>
      <c r="D1832" s="5" t="n">
        <v>3749</v>
      </c>
      <c r="E1832" t="inlineStr">
        <is>
          <t>DIALOG</t>
        </is>
      </c>
      <c r="F1832">
        <f>IF(ISERROR(VLOOKUP(Transaktionen[[#This Row],[Transaktionen]],BTT[Verwendete Transaktion (Pflichtauswahl)],1,FALSE)),"nein","ja")</f>
        <v/>
      </c>
    </row>
    <row r="1833">
      <c r="A1833" t="inlineStr">
        <is>
          <t>IL06</t>
        </is>
      </c>
      <c r="B1833" t="inlineStr">
        <is>
          <t>Datenweitergabe von Techn.Platz</t>
        </is>
      </c>
      <c r="C1833" t="inlineStr">
        <is>
          <t>PM</t>
        </is>
      </c>
      <c r="D1833" s="5" t="n">
        <v>79</v>
      </c>
      <c r="E1833" t="inlineStr">
        <is>
          <t>DIALOG</t>
        </is>
      </c>
      <c r="F1833">
        <f>IF(ISERROR(VLOOKUP(Transaktionen[[#This Row],[Transaktionen]],BTT[Verwendete Transaktion (Pflichtauswahl)],1,FALSE)),"nein","ja")</f>
        <v/>
      </c>
    </row>
    <row r="1834">
      <c r="A1834" t="inlineStr">
        <is>
          <t>IL07</t>
        </is>
      </c>
      <c r="B1834" t="inlineStr">
        <is>
          <t>Techn. Platzliste (mehrstufig)</t>
        </is>
      </c>
      <c r="C1834" t="inlineStr">
        <is>
          <t>PM</t>
        </is>
      </c>
      <c r="D1834" s="5" t="n">
        <v>2490</v>
      </c>
      <c r="E1834" t="inlineStr">
        <is>
          <t>DIALOG</t>
        </is>
      </c>
      <c r="F1834">
        <f>IF(ISERROR(VLOOKUP(Transaktionen[[#This Row],[Transaktionen]],BTT[Verwendete Transaktion (Pflichtauswahl)],1,FALSE)),"nein","ja")</f>
        <v/>
      </c>
    </row>
    <row r="1835">
      <c r="A1835" t="inlineStr">
        <is>
          <t>IL08</t>
        </is>
      </c>
      <c r="B1835" t="inlineStr">
        <is>
          <t>Techn. Platz anlegen</t>
        </is>
      </c>
      <c r="C1835" t="inlineStr">
        <is>
          <t>PM</t>
        </is>
      </c>
      <c r="D1835" s="5" t="n">
        <v>4</v>
      </c>
      <c r="E1835" t="inlineStr">
        <is>
          <t>DIALOG</t>
        </is>
      </c>
      <c r="F1835">
        <f>IF(ISERROR(VLOOKUP(Transaktionen[[#This Row],[Transaktionen]],BTT[Verwendete Transaktion (Pflichtauswahl)],1,FALSE)),"nein","ja")</f>
        <v/>
      </c>
    </row>
    <row r="1836">
      <c r="A1836" t="inlineStr">
        <is>
          <t>IL09</t>
        </is>
      </c>
      <c r="B1836" t="inlineStr">
        <is>
          <t>Benutzerprofile zur Kennzeichnung</t>
        </is>
      </c>
      <c r="C1836" t="inlineStr">
        <is>
          <t>PM</t>
        </is>
      </c>
      <c r="D1836" s="5" t="n">
        <v>4</v>
      </c>
      <c r="E1836" t="inlineStr"/>
      <c r="F1836">
        <f>IF(ISERROR(VLOOKUP(Transaktionen[[#This Row],[Transaktionen]],BTT[Verwendete Transaktion (Pflichtauswahl)],1,FALSE)),"nein","ja")</f>
        <v/>
      </c>
      <c r="G1836" t="inlineStr">
        <is>
          <t>wurde durch die FV nicht benannt - ggf. nur geringe Nutzung der Transaktion</t>
        </is>
      </c>
    </row>
    <row r="1837">
      <c r="A1837" t="inlineStr">
        <is>
          <t>IL10</t>
        </is>
      </c>
      <c r="B1837" t="inlineStr">
        <is>
          <t>Wiederverwendbarkeit histor. Kennz.</t>
        </is>
      </c>
      <c r="C1837" t="inlineStr">
        <is>
          <t>PM</t>
        </is>
      </c>
      <c r="D1837" s="5" t="n">
        <v>689</v>
      </c>
      <c r="E1837" t="inlineStr">
        <is>
          <t>DIALOG</t>
        </is>
      </c>
      <c r="F1837">
        <f>IF(ISERROR(VLOOKUP(Transaktionen[[#This Row],[Transaktionen]],BTT[Verwendete Transaktion (Pflichtauswahl)],1,FALSE)),"nein","ja")</f>
        <v/>
      </c>
    </row>
    <row r="1838">
      <c r="A1838" t="inlineStr">
        <is>
          <t>IL11</t>
        </is>
      </c>
      <c r="B1838" t="inlineStr">
        <is>
          <t>Referenzplatz anlegen</t>
        </is>
      </c>
      <c r="C1838" t="inlineStr">
        <is>
          <t>PM</t>
        </is>
      </c>
      <c r="D1838" s="5" t="n">
        <v>20</v>
      </c>
      <c r="E1838" t="inlineStr">
        <is>
          <t>DIALOG</t>
        </is>
      </c>
      <c r="F1838">
        <f>IF(ISERROR(VLOOKUP(Transaktionen[[#This Row],[Transaktionen]],BTT[Verwendete Transaktion (Pflichtauswahl)],1,FALSE)),"nein","ja")</f>
        <v/>
      </c>
    </row>
    <row r="1839">
      <c r="A1839" t="inlineStr">
        <is>
          <t>IL12</t>
        </is>
      </c>
      <c r="B1839" t="inlineStr">
        <is>
          <t>Referenzplatz ändern</t>
        </is>
      </c>
      <c r="C1839" t="inlineStr">
        <is>
          <t>PM</t>
        </is>
      </c>
      <c r="D1839" s="5" t="n">
        <v>8</v>
      </c>
      <c r="E1839" t="inlineStr">
        <is>
          <t>DIALOG</t>
        </is>
      </c>
      <c r="F1839">
        <f>IF(ISERROR(VLOOKUP(Transaktionen[[#This Row],[Transaktionen]],BTT[Verwendete Transaktion (Pflichtauswahl)],1,FALSE)),"nein","ja")</f>
        <v/>
      </c>
    </row>
    <row r="1840">
      <c r="A1840" t="inlineStr">
        <is>
          <t>IL13</t>
        </is>
      </c>
      <c r="B1840" t="inlineStr">
        <is>
          <t>Referenzplatz anzeigen</t>
        </is>
      </c>
      <c r="C1840" t="inlineStr">
        <is>
          <t>PM</t>
        </is>
      </c>
      <c r="D1840" s="5" t="n">
        <v>8</v>
      </c>
      <c r="E1840" t="inlineStr">
        <is>
          <t>DIALOG</t>
        </is>
      </c>
      <c r="F1840">
        <f>IF(ISERROR(VLOOKUP(Transaktionen[[#This Row],[Transaktionen]],BTT[Verwendete Transaktion (Pflichtauswahl)],1,FALSE)),"nein","ja")</f>
        <v/>
      </c>
    </row>
    <row r="1841">
      <c r="A1841" t="inlineStr">
        <is>
          <t>IL14</t>
        </is>
      </c>
      <c r="B1841" t="inlineStr">
        <is>
          <t>Referenzplatz anlegen: Listerfassung</t>
        </is>
      </c>
      <c r="C1841" t="inlineStr">
        <is>
          <t>PM</t>
        </is>
      </c>
      <c r="D1841" s="5" t="n">
        <v>70</v>
      </c>
      <c r="E1841" t="inlineStr"/>
      <c r="F1841">
        <f>IF(ISERROR(VLOOKUP(Transaktionen[[#This Row],[Transaktionen]],BTT[Verwendete Transaktion (Pflichtauswahl)],1,FALSE)),"nein","ja")</f>
        <v/>
      </c>
      <c r="G1841" t="inlineStr">
        <is>
          <t>wurde durch die FV nicht benannt - ggf. nur geringe Nutzung der Transaktion</t>
        </is>
      </c>
    </row>
    <row r="1842">
      <c r="A1842" t="inlineStr">
        <is>
          <t>IL17</t>
        </is>
      </c>
      <c r="B1842" t="inlineStr">
        <is>
          <t>Datenübernahme nachholen</t>
        </is>
      </c>
      <c r="C1842" t="inlineStr">
        <is>
          <t>PM</t>
        </is>
      </c>
      <c r="D1842" s="5" t="n">
        <v>30</v>
      </c>
      <c r="E1842" t="inlineStr">
        <is>
          <t>DIALOG</t>
        </is>
      </c>
      <c r="F1842">
        <f>IF(ISERROR(VLOOKUP(Transaktionen[[#This Row],[Transaktionen]],BTT[Verwendete Transaktion (Pflichtauswahl)],1,FALSE)),"nein","ja")</f>
        <v/>
      </c>
      <c r="G1842" t="inlineStr">
        <is>
          <t>wurde durch die FV nicht benannt - ggf. nur geringe Nutzung der Transaktion</t>
        </is>
      </c>
    </row>
    <row r="1843">
      <c r="A1843" t="inlineStr">
        <is>
          <t>IL18</t>
        </is>
      </c>
      <c r="B1843" t="inlineStr">
        <is>
          <t>Datenweitergabe von Equipment</t>
        </is>
      </c>
      <c r="C1843" t="inlineStr">
        <is>
          <t>PM</t>
        </is>
      </c>
      <c r="D1843" s="5" t="n">
        <v>24</v>
      </c>
      <c r="E1843" t="inlineStr">
        <is>
          <t>DIALOG</t>
        </is>
      </c>
      <c r="F1843">
        <f>IF(ISERROR(VLOOKUP(Transaktionen[[#This Row],[Transaktionen]],BTT[Verwendete Transaktion (Pflichtauswahl)],1,FALSE)),"nein","ja")</f>
        <v/>
      </c>
    </row>
    <row r="1844">
      <c r="A1844" t="inlineStr">
        <is>
          <t>IM01</t>
        </is>
      </c>
      <c r="B1844" t="inlineStr">
        <is>
          <t>Hinzufügen InvProgramm</t>
        </is>
      </c>
      <c r="C1844" t="inlineStr">
        <is>
          <t>IM</t>
        </is>
      </c>
      <c r="D1844" s="5" t="n">
        <v>184</v>
      </c>
      <c r="E1844" t="inlineStr">
        <is>
          <t>DIALOG</t>
        </is>
      </c>
      <c r="F1844">
        <f>IF(ISERROR(VLOOKUP(Transaktionen[[#This Row],[Transaktionen]],BTT[Verwendete Transaktion (Pflichtauswahl)],1,FALSE)),"nein","ja")</f>
        <v/>
      </c>
    </row>
    <row r="1845">
      <c r="A1845" t="inlineStr">
        <is>
          <t>IM02</t>
        </is>
      </c>
      <c r="B1845" t="inlineStr">
        <is>
          <t>Ändern InvProgramm</t>
        </is>
      </c>
      <c r="C1845" t="inlineStr">
        <is>
          <t>IM</t>
        </is>
      </c>
      <c r="D1845" s="5" t="n">
        <v>1427</v>
      </c>
      <c r="E1845" t="inlineStr">
        <is>
          <t>DIALOG</t>
        </is>
      </c>
      <c r="F1845">
        <f>IF(ISERROR(VLOOKUP(Transaktionen[[#This Row],[Transaktionen]],BTT[Verwendete Transaktion (Pflichtauswahl)],1,FALSE)),"nein","ja")</f>
        <v/>
      </c>
    </row>
    <row r="1846">
      <c r="A1846" t="inlineStr">
        <is>
          <t>IM03</t>
        </is>
      </c>
      <c r="B1846" t="inlineStr">
        <is>
          <t>Anzeigen InvProgramm</t>
        </is>
      </c>
      <c r="C1846" t="inlineStr">
        <is>
          <t>IM</t>
        </is>
      </c>
      <c r="D1846" s="5" t="n">
        <v>682</v>
      </c>
      <c r="E1846" t="inlineStr">
        <is>
          <t>DIALOG</t>
        </is>
      </c>
      <c r="F1846">
        <f>IF(ISERROR(VLOOKUP(Transaktionen[[#This Row],[Transaktionen]],BTT[Verwendete Transaktion (Pflichtauswahl)],1,FALSE)),"nein","ja")</f>
        <v/>
      </c>
    </row>
    <row r="1847">
      <c r="A1847" t="inlineStr">
        <is>
          <t>IM05</t>
        </is>
      </c>
      <c r="B1847" t="inlineStr">
        <is>
          <t>Umhängen von Maßnahmen/Anforderungen</t>
        </is>
      </c>
      <c r="C1847" t="inlineStr">
        <is>
          <t>IM</t>
        </is>
      </c>
      <c r="D1847" s="5" t="n">
        <v>49</v>
      </c>
      <c r="E1847" t="inlineStr">
        <is>
          <t>DIALOG</t>
        </is>
      </c>
      <c r="F1847">
        <f>IF(ISERROR(VLOOKUP(Transaktionen[[#This Row],[Transaktionen]],BTT[Verwendete Transaktion (Pflichtauswahl)],1,FALSE)),"nein","ja")</f>
        <v/>
      </c>
    </row>
    <row r="1848">
      <c r="A1848" t="inlineStr">
        <is>
          <t>IM11</t>
        </is>
      </c>
      <c r="B1848" t="inlineStr">
        <is>
          <t>Hinzufügen InvProgrammposition</t>
        </is>
      </c>
      <c r="C1848" t="inlineStr">
        <is>
          <t>IM</t>
        </is>
      </c>
      <c r="D1848" s="5" t="n">
        <v>48</v>
      </c>
      <c r="E1848" t="inlineStr">
        <is>
          <t>DIALOG</t>
        </is>
      </c>
      <c r="F1848">
        <f>IF(ISERROR(VLOOKUP(Transaktionen[[#This Row],[Transaktionen]],BTT[Verwendete Transaktion (Pflichtauswahl)],1,FALSE)),"nein","ja")</f>
        <v/>
      </c>
    </row>
    <row r="1849">
      <c r="A1849" t="inlineStr">
        <is>
          <t>IM12</t>
        </is>
      </c>
      <c r="B1849" t="inlineStr">
        <is>
          <t>Ändern InvProgrammposition</t>
        </is>
      </c>
      <c r="C1849" t="inlineStr">
        <is>
          <t>IM</t>
        </is>
      </c>
      <c r="D1849" s="5" t="n">
        <v>34</v>
      </c>
      <c r="E1849" t="inlineStr">
        <is>
          <t>DIALOG</t>
        </is>
      </c>
      <c r="F1849">
        <f>IF(ISERROR(VLOOKUP(Transaktionen[[#This Row],[Transaktionen]],BTT[Verwendete Transaktion (Pflichtauswahl)],1,FALSE)),"nein","ja")</f>
        <v/>
      </c>
    </row>
    <row r="1850">
      <c r="A1850" t="inlineStr">
        <is>
          <t>IM13</t>
        </is>
      </c>
      <c r="B1850" t="inlineStr">
        <is>
          <t>Anzeigen InvProgrammposition</t>
        </is>
      </c>
      <c r="C1850" t="inlineStr">
        <is>
          <t>IM</t>
        </is>
      </c>
      <c r="D1850" s="5" t="n">
        <v>2019</v>
      </c>
      <c r="E1850" t="inlineStr">
        <is>
          <t>DIALOG</t>
        </is>
      </c>
      <c r="F1850">
        <f>IF(ISERROR(VLOOKUP(Transaktionen[[#This Row],[Transaktionen]],BTT[Verwendete Transaktion (Pflichtauswahl)],1,FALSE)),"nein","ja")</f>
        <v/>
      </c>
    </row>
    <row r="1851">
      <c r="A1851" t="inlineStr">
        <is>
          <t>IM22</t>
        </is>
      </c>
      <c r="B1851" t="inlineStr">
        <is>
          <t>Ändern InvProgrammstruktur</t>
        </is>
      </c>
      <c r="C1851" t="inlineStr">
        <is>
          <t>IM</t>
        </is>
      </c>
      <c r="D1851" s="5" t="n">
        <v>19913</v>
      </c>
      <c r="E1851" t="inlineStr">
        <is>
          <t>DIALOG</t>
        </is>
      </c>
      <c r="F1851">
        <f>IF(ISERROR(VLOOKUP(Transaktionen[[#This Row],[Transaktionen]],BTT[Verwendete Transaktion (Pflichtauswahl)],1,FALSE)),"nein","ja")</f>
        <v/>
      </c>
    </row>
    <row r="1852">
      <c r="A1852" t="inlineStr">
        <is>
          <t>IM23</t>
        </is>
      </c>
      <c r="B1852" t="inlineStr">
        <is>
          <t>Anzeigen InvProgrammstruktur</t>
        </is>
      </c>
      <c r="C1852" t="inlineStr">
        <is>
          <t>IM</t>
        </is>
      </c>
      <c r="D1852" s="5" t="n">
        <v>53642</v>
      </c>
      <c r="E1852" t="inlineStr">
        <is>
          <t>DIALOG</t>
        </is>
      </c>
      <c r="F1852">
        <f>IF(ISERROR(VLOOKUP(Transaktionen[[#This Row],[Transaktionen]],BTT[Verwendete Transaktion (Pflichtauswahl)],1,FALSE)),"nein","ja")</f>
        <v/>
      </c>
    </row>
    <row r="1853">
      <c r="A1853" t="inlineStr">
        <is>
          <t>IM27</t>
        </is>
      </c>
      <c r="B1853" t="inlineStr">
        <is>
          <t>IM: Eröffnung neues Gen.Jhr.</t>
        </is>
      </c>
      <c r="C1853" t="inlineStr">
        <is>
          <t>IM</t>
        </is>
      </c>
      <c r="D1853" s="5" t="n">
        <v>280</v>
      </c>
      <c r="E1853" t="inlineStr">
        <is>
          <t>DIALOG</t>
        </is>
      </c>
      <c r="F1853">
        <f>IF(ISERROR(VLOOKUP(Transaktionen[[#This Row],[Transaktionen]],BTT[Verwendete Transaktion (Pflichtauswahl)],1,FALSE)),"nein","ja")</f>
        <v/>
      </c>
    </row>
    <row r="1854">
      <c r="A1854" t="inlineStr">
        <is>
          <t>IM27_CLOSE</t>
        </is>
      </c>
      <c r="B1854" t="inlineStr">
        <is>
          <t>IM: Abschluß altes Gen.Jhr.</t>
        </is>
      </c>
      <c r="C1854" t="inlineStr">
        <is>
          <t>IM</t>
        </is>
      </c>
      <c r="D1854" s="5" t="n">
        <v>240</v>
      </c>
      <c r="E1854" t="inlineStr">
        <is>
          <t>DIALOG</t>
        </is>
      </c>
      <c r="F1854">
        <f>IF(ISERROR(VLOOKUP(Transaktionen[[#This Row],[Transaktionen]],BTT[Verwendete Transaktion (Pflichtauswahl)],1,FALSE)),"nein","ja")</f>
        <v/>
      </c>
    </row>
    <row r="1855">
      <c r="A1855" t="inlineStr">
        <is>
          <t>IM27_REPEAT</t>
        </is>
      </c>
      <c r="B1855" t="inlineStr">
        <is>
          <t>IM: Eröffnung neues Gen.Jhr. - Wdh.</t>
        </is>
      </c>
      <c r="C1855" t="inlineStr">
        <is>
          <t>IM</t>
        </is>
      </c>
      <c r="D1855" s="5" t="n">
        <v>630</v>
      </c>
      <c r="E1855" t="inlineStr">
        <is>
          <t>DIALOG</t>
        </is>
      </c>
      <c r="F1855">
        <f>IF(ISERROR(VLOOKUP(Transaktionen[[#This Row],[Transaktionen]],BTT[Verwendete Transaktion (Pflichtauswahl)],1,FALSE)),"nein","ja")</f>
        <v/>
      </c>
    </row>
    <row r="1856">
      <c r="A1856" t="inlineStr">
        <is>
          <t>IM30</t>
        </is>
      </c>
      <c r="B1856" t="inlineStr">
        <is>
          <t>Ändern Nachtrag InvProgrammposition</t>
        </is>
      </c>
      <c r="C1856" t="inlineStr">
        <is>
          <t>IM</t>
        </is>
      </c>
      <c r="D1856" s="5" t="inlineStr"/>
      <c r="E1856" t="inlineStr"/>
      <c r="F1856">
        <f>IF(ISERROR(VLOOKUP(Transaktionen[[#This Row],[Transaktionen]],BTT[Verwendete Transaktion (Pflichtauswahl)],1,FALSE)),"nein","ja")</f>
        <v/>
      </c>
      <c r="G1856" t="inlineStr">
        <is>
          <t>in neuester Auswertung von Steffen nicht mehr vorhanden</t>
        </is>
      </c>
    </row>
    <row r="1857">
      <c r="A1857" t="inlineStr">
        <is>
          <t>IM32</t>
        </is>
      </c>
      <c r="B1857" t="inlineStr">
        <is>
          <t>Ändern Budget InvProgrammposition</t>
        </is>
      </c>
      <c r="C1857" t="inlineStr">
        <is>
          <t>IM</t>
        </is>
      </c>
      <c r="D1857" s="5" t="n">
        <v>4</v>
      </c>
      <c r="E1857" t="inlineStr">
        <is>
          <t>DIALOG</t>
        </is>
      </c>
      <c r="F1857">
        <f>IF(ISERROR(VLOOKUP(Transaktionen[[#This Row],[Transaktionen]],BTT[Verwendete Transaktion (Pflichtauswahl)],1,FALSE)),"nein","ja")</f>
        <v/>
      </c>
    </row>
    <row r="1858">
      <c r="A1858" t="inlineStr">
        <is>
          <t>IM33</t>
        </is>
      </c>
      <c r="B1858" t="inlineStr">
        <is>
          <t>Anzeigen Budget InvProgrammposition</t>
        </is>
      </c>
      <c r="C1858" t="inlineStr">
        <is>
          <t>IM</t>
        </is>
      </c>
      <c r="D1858" s="5" t="n">
        <v>20</v>
      </c>
      <c r="E1858" t="inlineStr">
        <is>
          <t>DIALOG</t>
        </is>
      </c>
      <c r="F1858">
        <f>IF(ISERROR(VLOOKUP(Transaktionen[[#This Row],[Transaktionen]],BTT[Verwendete Transaktion (Pflichtauswahl)],1,FALSE)),"nein","ja")</f>
        <v/>
      </c>
    </row>
    <row r="1859">
      <c r="A1859" t="inlineStr">
        <is>
          <t>IM34</t>
        </is>
      </c>
      <c r="B1859" t="inlineStr">
        <is>
          <t>Planvorschlagsermittlung IM</t>
        </is>
      </c>
      <c r="C1859" t="inlineStr">
        <is>
          <t>IM</t>
        </is>
      </c>
      <c r="D1859" s="5" t="inlineStr"/>
      <c r="E1859" t="inlineStr"/>
      <c r="F1859">
        <f>IF(ISERROR(VLOOKUP(Transaktionen[[#This Row],[Transaktionen]],BTT[Verwendete Transaktion (Pflichtauswahl)],1,FALSE)),"nein","ja")</f>
        <v/>
      </c>
      <c r="G1859" t="inlineStr">
        <is>
          <t>in neuester Auswertung von Steffen nicht mehr vorhanden</t>
        </is>
      </c>
    </row>
    <row r="1860">
      <c r="A1860" t="inlineStr">
        <is>
          <t>IM35</t>
        </is>
      </c>
      <c r="B1860" t="inlineStr">
        <is>
          <t>Ändern Plan InvProgrammposition</t>
        </is>
      </c>
      <c r="C1860" t="inlineStr">
        <is>
          <t>IM</t>
        </is>
      </c>
      <c r="D1860" s="5" t="n">
        <v>20</v>
      </c>
      <c r="E1860" t="inlineStr"/>
      <c r="F1860">
        <f>IF(ISERROR(VLOOKUP(Transaktionen[[#This Row],[Transaktionen]],BTT[Verwendete Transaktion (Pflichtauswahl)],1,FALSE)),"nein","ja")</f>
        <v/>
      </c>
    </row>
    <row r="1861">
      <c r="A1861" t="inlineStr">
        <is>
          <t>IM36</t>
        </is>
      </c>
      <c r="B1861" t="inlineStr">
        <is>
          <t>Anzeigen Plan InvProgrammposition</t>
        </is>
      </c>
      <c r="C1861" t="inlineStr">
        <is>
          <t>IM</t>
        </is>
      </c>
      <c r="D1861" s="5" t="n">
        <v>67</v>
      </c>
      <c r="E1861" t="inlineStr">
        <is>
          <t>DIALOG</t>
        </is>
      </c>
      <c r="F1861">
        <f>IF(ISERROR(VLOOKUP(Transaktionen[[#This Row],[Transaktionen]],BTT[Verwendete Transaktion (Pflichtauswahl)],1,FALSE)),"nein","ja")</f>
        <v/>
      </c>
    </row>
    <row r="1862">
      <c r="A1862" t="inlineStr">
        <is>
          <t>IM43</t>
        </is>
      </c>
      <c r="B1862" t="inlineStr">
        <is>
          <t>Anzeigen Budget operative Objekte</t>
        </is>
      </c>
      <c r="C1862" t="inlineStr">
        <is>
          <t>IM</t>
        </is>
      </c>
      <c r="D1862" s="5" t="inlineStr"/>
      <c r="E1862" t="inlineStr"/>
      <c r="F1862">
        <f>IF(ISERROR(VLOOKUP(Transaktionen[[#This Row],[Transaktionen]],BTT[Verwendete Transaktion (Pflichtauswahl)],1,FALSE)),"nein","ja")</f>
        <v/>
      </c>
      <c r="G1862" t="inlineStr">
        <is>
          <t>in neuester Auswertung von Steffen nicht mehr vorhanden</t>
        </is>
      </c>
    </row>
    <row r="1863">
      <c r="A1863" t="inlineStr">
        <is>
          <t>IM44</t>
        </is>
      </c>
      <c r="B1863" t="inlineStr">
        <is>
          <t>Budgetvorschlagsermittlung IM</t>
        </is>
      </c>
      <c r="C1863" t="inlineStr">
        <is>
          <t>IM</t>
        </is>
      </c>
      <c r="D1863" s="5" t="inlineStr"/>
      <c r="E1863" t="inlineStr"/>
      <c r="F1863">
        <f>IF(ISERROR(VLOOKUP(Transaktionen[[#This Row],[Transaktionen]],BTT[Verwendete Transaktion (Pflichtauswahl)],1,FALSE)),"nein","ja")</f>
        <v/>
      </c>
      <c r="G1863" t="inlineStr">
        <is>
          <t>in neuester Auswertung von Steffen nicht mehr vorhanden</t>
        </is>
      </c>
    </row>
    <row r="1864">
      <c r="A1864" t="inlineStr">
        <is>
          <t>IM53</t>
        </is>
      </c>
      <c r="B1864" t="inlineStr">
        <is>
          <t>Budgetverteilung anzeigen</t>
        </is>
      </c>
      <c r="C1864" t="inlineStr">
        <is>
          <t>IM</t>
        </is>
      </c>
      <c r="D1864" s="5" t="inlineStr"/>
      <c r="E1864" t="inlineStr"/>
      <c r="F1864">
        <f>IF(ISERROR(VLOOKUP(Transaktionen[[#This Row],[Transaktionen]],BTT[Verwendete Transaktion (Pflichtauswahl)],1,FALSE)),"nein","ja")</f>
        <v/>
      </c>
      <c r="G1864" t="inlineStr">
        <is>
          <t>in neuester Auswertung von Steffen nicht mehr vorhanden</t>
        </is>
      </c>
    </row>
    <row r="1865">
      <c r="A1865" t="inlineStr">
        <is>
          <t>IMA11</t>
        </is>
      </c>
      <c r="B1865" t="inlineStr">
        <is>
          <t>Einzelbearbeitung</t>
        </is>
      </c>
      <c r="C1865" t="inlineStr">
        <is>
          <t>IM</t>
        </is>
      </c>
      <c r="D1865" s="5" t="n">
        <v>10</v>
      </c>
      <c r="E1865" t="inlineStr">
        <is>
          <t>DIALOG</t>
        </is>
      </c>
      <c r="F1865">
        <f>IF(ISERROR(VLOOKUP(Transaktionen[[#This Row],[Transaktionen]],BTT[Verwendete Transaktion (Pflichtauswahl)],1,FALSE)),"nein","ja")</f>
        <v/>
      </c>
    </row>
    <row r="1866">
      <c r="A1866" t="inlineStr">
        <is>
          <t>IMA3N</t>
        </is>
      </c>
      <c r="B1866" t="inlineStr">
        <is>
          <t>Maßnahmenanforderung anzeigen</t>
        </is>
      </c>
      <c r="C1866" t="inlineStr">
        <is>
          <t>IM</t>
        </is>
      </c>
      <c r="D1866" s="5" t="n">
        <v>15</v>
      </c>
      <c r="E1866" t="inlineStr">
        <is>
          <t>DIALOG</t>
        </is>
      </c>
      <c r="F1866">
        <f>IF(ISERROR(VLOOKUP(Transaktionen[[#This Row],[Transaktionen]],BTT[Verwendete Transaktion (Pflichtauswahl)],1,FALSE)),"nein","ja")</f>
        <v/>
      </c>
    </row>
    <row r="1867">
      <c r="A1867" t="inlineStr">
        <is>
          <t>IMEO_GEN</t>
        </is>
      </c>
      <c r="B1867" t="inlineStr">
        <is>
          <t>Anlegen InvProgramm aus UOrg</t>
        </is>
      </c>
      <c r="C1867" t="inlineStr">
        <is>
          <t>IM</t>
        </is>
      </c>
      <c r="D1867" s="5" t="inlineStr"/>
      <c r="E1867" t="inlineStr"/>
      <c r="F1867">
        <f>IF(ISERROR(VLOOKUP(Transaktionen[[#This Row],[Transaktionen]],BTT[Verwendete Transaktion (Pflichtauswahl)],1,FALSE)),"nein","ja")</f>
        <v/>
      </c>
      <c r="G1867" t="inlineStr">
        <is>
          <t>in neuester Auswertung von Steffen nicht mehr vorhanden</t>
        </is>
      </c>
    </row>
    <row r="1868">
      <c r="A1868" t="inlineStr">
        <is>
          <t>IMEO3</t>
        </is>
      </c>
      <c r="B1868" t="inlineStr">
        <is>
          <t>InvProgramm in der UOrg anzeigen</t>
        </is>
      </c>
      <c r="C1868" t="inlineStr">
        <is>
          <t>IM</t>
        </is>
      </c>
      <c r="D1868" s="5" t="inlineStr"/>
      <c r="E1868" t="inlineStr"/>
      <c r="F1868">
        <f>IF(ISERROR(VLOOKUP(Transaktionen[[#This Row],[Transaktionen]],BTT[Verwendete Transaktion (Pflichtauswahl)],1,FALSE)),"nein","ja")</f>
        <v/>
      </c>
      <c r="G1868" t="inlineStr">
        <is>
          <t>in neuester Auswertung von Steffen nicht mehr vorhanden</t>
        </is>
      </c>
    </row>
    <row r="1869">
      <c r="A1869" t="inlineStr">
        <is>
          <t>IMR3</t>
        </is>
      </c>
      <c r="B1869" t="inlineStr">
        <is>
          <t>Löschen InvProgramm komplett</t>
        </is>
      </c>
      <c r="C1869" t="inlineStr">
        <is>
          <t>PM</t>
        </is>
      </c>
      <c r="D1869" s="5" t="inlineStr"/>
      <c r="E1869" t="inlineStr"/>
      <c r="F1869">
        <f>IF(ISERROR(VLOOKUP(Transaktionen[[#This Row],[Transaktionen]],BTT[Verwendete Transaktion (Pflichtauswahl)],1,FALSE)),"nein","ja")</f>
        <v/>
      </c>
      <c r="G1869" t="inlineStr">
        <is>
          <t>wurde durch die FV nicht benannt - ggf. nur geringe Nutzung der Transaktion</t>
        </is>
      </c>
    </row>
    <row r="1870">
      <c r="A1870" t="inlineStr">
        <is>
          <t>IMR4</t>
        </is>
      </c>
      <c r="B1870" t="inlineStr">
        <is>
          <t>MaßnAnfordrg. o.Auftlg.  o.Varianten</t>
        </is>
      </c>
      <c r="C1870" t="inlineStr">
        <is>
          <t>PM</t>
        </is>
      </c>
      <c r="D1870" s="5" t="n">
        <v>63</v>
      </c>
      <c r="E1870" t="inlineStr">
        <is>
          <t>DIALOG</t>
        </is>
      </c>
      <c r="F1870">
        <f>IF(ISERROR(VLOOKUP(Transaktionen[[#This Row],[Transaktionen]],BTT[Verwendete Transaktion (Pflichtauswahl)],1,FALSE)),"nein","ja")</f>
        <v/>
      </c>
      <c r="G1870" t="inlineStr">
        <is>
          <t>wurde durch die FV nicht benannt - ggf. nur geringe Nutzung der Transaktion</t>
        </is>
      </c>
    </row>
    <row r="1871">
      <c r="A1871" t="inlineStr">
        <is>
          <t>IMR8</t>
        </is>
      </c>
      <c r="B1871" t="inlineStr">
        <is>
          <t>Nicht zugeordnete Maßn./Anf.</t>
        </is>
      </c>
      <c r="C1871" t="inlineStr">
        <is>
          <t>IM</t>
        </is>
      </c>
      <c r="D1871" s="5" t="inlineStr"/>
      <c r="E1871" t="inlineStr"/>
      <c r="F1871">
        <f>IF(ISERROR(VLOOKUP(Transaktionen[[#This Row],[Transaktionen]],BTT[Verwendete Transaktion (Pflichtauswahl)],1,FALSE)),"nein","ja")</f>
        <v/>
      </c>
      <c r="G1871" t="inlineStr">
        <is>
          <t>in neuester Auswertung von Steffen nicht mehr vorhanden</t>
        </is>
      </c>
    </row>
    <row r="1872">
      <c r="A1872" t="inlineStr">
        <is>
          <t>IMR9</t>
        </is>
      </c>
      <c r="B1872" t="inlineStr">
        <is>
          <t>Vererbungsprüfung InvProgramm</t>
        </is>
      </c>
      <c r="C1872" t="inlineStr">
        <is>
          <t>IM</t>
        </is>
      </c>
      <c r="D1872" s="5" t="n">
        <v>70</v>
      </c>
      <c r="E1872" t="inlineStr"/>
      <c r="F1872">
        <f>IF(ISERROR(VLOOKUP(Transaktionen[[#This Row],[Transaktionen]],BTT[Verwendete Transaktion (Pflichtauswahl)],1,FALSE)),"nein","ja")</f>
        <v/>
      </c>
    </row>
    <row r="1873">
      <c r="A1873" t="inlineStr">
        <is>
          <t>IMV2</t>
        </is>
      </c>
      <c r="B1873" t="inlineStr">
        <is>
          <t>Änderungen InvProgrammpositionen</t>
        </is>
      </c>
      <c r="C1873" t="inlineStr">
        <is>
          <t>IM</t>
        </is>
      </c>
      <c r="D1873" s="5" t="inlineStr"/>
      <c r="E1873" t="inlineStr"/>
      <c r="F1873">
        <f>IF(ISERROR(VLOOKUP(Transaktionen[[#This Row],[Transaktionen]],BTT[Verwendete Transaktion (Pflichtauswahl)],1,FALSE)),"nein","ja")</f>
        <v/>
      </c>
      <c r="G1873" t="inlineStr">
        <is>
          <t>in neuester Auswertung von Steffen nicht mehr vorhanden</t>
        </is>
      </c>
    </row>
    <row r="1874">
      <c r="A1874" t="inlineStr">
        <is>
          <t>IN04</t>
        </is>
      </c>
      <c r="B1874" t="inlineStr">
        <is>
          <t>Objektverb. Techn. Plätze anlegen</t>
        </is>
      </c>
      <c r="C1874" t="inlineStr">
        <is>
          <t>FI-AP</t>
        </is>
      </c>
      <c r="D1874" s="5" t="n">
        <v>6</v>
      </c>
      <c r="E1874" t="inlineStr">
        <is>
          <t>DIALOG</t>
        </is>
      </c>
      <c r="F1874">
        <f>IF(ISERROR(VLOOKUP(Transaktionen[[#This Row],[Transaktionen]],BTT[Verwendete Transaktion (Pflichtauswahl)],1,FALSE)),"nein","ja")</f>
        <v/>
      </c>
    </row>
    <row r="1875">
      <c r="A1875" t="inlineStr">
        <is>
          <t>IN05</t>
        </is>
      </c>
      <c r="B1875" t="inlineStr">
        <is>
          <t>Objektverb. Techn. Plätze ändern</t>
        </is>
      </c>
      <c r="C1875" t="inlineStr">
        <is>
          <t>PM</t>
        </is>
      </c>
      <c r="D1875" s="5" t="n">
        <v>4</v>
      </c>
      <c r="E1875" t="inlineStr"/>
      <c r="F1875">
        <f>IF(ISERROR(VLOOKUP(Transaktionen[[#This Row],[Transaktionen]],BTT[Verwendete Transaktion (Pflichtauswahl)],1,FALSE)),"nein","ja")</f>
        <v/>
      </c>
      <c r="G1875" t="inlineStr">
        <is>
          <t>wurde durch die FV nicht benannt - ggf. nur geringe Nutzung der Transaktion</t>
        </is>
      </c>
    </row>
    <row r="1876">
      <c r="A1876" t="inlineStr">
        <is>
          <t>IN06</t>
        </is>
      </c>
      <c r="B1876" t="inlineStr">
        <is>
          <t>Objektverb. Techn. Plätze anzeigen</t>
        </is>
      </c>
      <c r="C1876" t="inlineStr">
        <is>
          <t>FI-AP</t>
        </is>
      </c>
      <c r="D1876" s="5" t="n">
        <v>20</v>
      </c>
      <c r="E1876" t="inlineStr">
        <is>
          <t>DIALOG</t>
        </is>
      </c>
      <c r="F1876">
        <f>IF(ISERROR(VLOOKUP(Transaktionen[[#This Row],[Transaktionen]],BTT[Verwendete Transaktion (Pflichtauswahl)],1,FALSE)),"nein","ja")</f>
        <v/>
      </c>
    </row>
    <row r="1877">
      <c r="A1877" t="inlineStr">
        <is>
          <t>IN07</t>
        </is>
      </c>
      <c r="B1877" t="inlineStr">
        <is>
          <t>Objektverb. Equipments anlegen</t>
        </is>
      </c>
      <c r="C1877" t="inlineStr">
        <is>
          <t>PM</t>
        </is>
      </c>
      <c r="D1877" s="5" t="n">
        <v>12</v>
      </c>
      <c r="E1877" t="inlineStr">
        <is>
          <t>DIALOG</t>
        </is>
      </c>
      <c r="F1877">
        <f>IF(ISERROR(VLOOKUP(Transaktionen[[#This Row],[Transaktionen]],BTT[Verwendete Transaktion (Pflichtauswahl)],1,FALSE)),"nein","ja")</f>
        <v/>
      </c>
      <c r="G1877" t="inlineStr">
        <is>
          <t>wurde durch die FV nicht benannt - ggf. nur geringe Nutzung der Transaktion</t>
        </is>
      </c>
    </row>
    <row r="1878">
      <c r="A1878" t="inlineStr">
        <is>
          <t>IN08</t>
        </is>
      </c>
      <c r="B1878" t="inlineStr">
        <is>
          <t>Objektverb. Equipments ändern</t>
        </is>
      </c>
      <c r="C1878" t="inlineStr">
        <is>
          <t>PM</t>
        </is>
      </c>
      <c r="D1878" s="5" t="inlineStr"/>
      <c r="E1878" t="inlineStr"/>
      <c r="F1878">
        <f>IF(ISERROR(VLOOKUP(Transaktionen[[#This Row],[Transaktionen]],BTT[Verwendete Transaktion (Pflichtauswahl)],1,FALSE)),"nein","ja")</f>
        <v/>
      </c>
      <c r="G1878" t="inlineStr">
        <is>
          <t>wurde durch die FV nicht benannt - ggf. nur geringe Nutzung der Transaktion</t>
        </is>
      </c>
    </row>
    <row r="1879">
      <c r="A1879" t="inlineStr">
        <is>
          <t>IN09</t>
        </is>
      </c>
      <c r="B1879" t="inlineStr">
        <is>
          <t>Objektverb. Equipments anzeigen</t>
        </is>
      </c>
      <c r="C1879" t="inlineStr">
        <is>
          <t>PM</t>
        </is>
      </c>
      <c r="D1879" s="5" t="n">
        <v>100</v>
      </c>
      <c r="E1879" t="inlineStr">
        <is>
          <t>DIALOG</t>
        </is>
      </c>
      <c r="F1879">
        <f>IF(ISERROR(VLOOKUP(Transaktionen[[#This Row],[Transaktionen]],BTT[Verwendete Transaktion (Pflichtauswahl)],1,FALSE)),"nein","ja")</f>
        <v/>
      </c>
      <c r="G1879" t="inlineStr">
        <is>
          <t>wurde durch die FV nicht benannt - ggf. nur geringe Nutzung der Transaktion</t>
        </is>
      </c>
    </row>
    <row r="1880">
      <c r="A1880" t="inlineStr">
        <is>
          <t>IN15</t>
        </is>
      </c>
      <c r="B1880" t="inlineStr">
        <is>
          <t>Objektnetz Techn. Plätze ändern</t>
        </is>
      </c>
      <c r="C1880" t="inlineStr">
        <is>
          <t>PM</t>
        </is>
      </c>
      <c r="D1880" s="5" t="n">
        <v>1</v>
      </c>
      <c r="E1880" t="inlineStr">
        <is>
          <t>DIALOG</t>
        </is>
      </c>
      <c r="F1880">
        <f>IF(ISERROR(VLOOKUP(Transaktionen[[#This Row],[Transaktionen]],BTT[Verwendete Transaktion (Pflichtauswahl)],1,FALSE)),"nein","ja")</f>
        <v/>
      </c>
      <c r="G1880" t="inlineStr">
        <is>
          <t>wurde durch die FV nicht benannt - ggf. nur geringe Nutzung der Transaktion</t>
        </is>
      </c>
    </row>
    <row r="1881">
      <c r="A1881" t="inlineStr">
        <is>
          <t>IN16</t>
        </is>
      </c>
      <c r="B1881" t="inlineStr">
        <is>
          <t>Objektnetz Techn. Plätze anzeigen</t>
        </is>
      </c>
      <c r="C1881" t="inlineStr">
        <is>
          <t>PM</t>
        </is>
      </c>
      <c r="D1881" s="5" t="n">
        <v>1</v>
      </c>
      <c r="E1881" t="inlineStr"/>
      <c r="F1881">
        <f>IF(ISERROR(VLOOKUP(Transaktionen[[#This Row],[Transaktionen]],BTT[Verwendete Transaktion (Pflichtauswahl)],1,FALSE)),"nein","ja")</f>
        <v/>
      </c>
      <c r="G1881" t="inlineStr">
        <is>
          <t>wurde durch die FV nicht benannt - ggf. nur geringe Nutzung der Transaktion</t>
        </is>
      </c>
    </row>
    <row r="1882">
      <c r="A1882" t="inlineStr">
        <is>
          <t>IN19</t>
        </is>
      </c>
      <c r="B1882" t="inlineStr">
        <is>
          <t>Objektnetz Equipments anzeigen</t>
        </is>
      </c>
      <c r="C1882" t="inlineStr">
        <is>
          <t>PM</t>
        </is>
      </c>
      <c r="D1882" s="5" t="n">
        <v>17</v>
      </c>
      <c r="E1882" t="inlineStr">
        <is>
          <t>DIALOG</t>
        </is>
      </c>
      <c r="F1882">
        <f>IF(ISERROR(VLOOKUP(Transaktionen[[#This Row],[Transaktionen]],BTT[Verwendete Transaktion (Pflichtauswahl)],1,FALSE)),"nein","ja")</f>
        <v/>
      </c>
      <c r="G1882" t="inlineStr">
        <is>
          <t>wurde durch die FV nicht benannt - ggf. nur geringe Nutzung der Transaktion</t>
        </is>
      </c>
    </row>
    <row r="1883">
      <c r="A1883" t="inlineStr">
        <is>
          <t>IP01</t>
        </is>
      </c>
      <c r="B1883" t="inlineStr">
        <is>
          <t>Hinzufügen Wartungsplan</t>
        </is>
      </c>
      <c r="C1883" t="inlineStr">
        <is>
          <t>PM</t>
        </is>
      </c>
      <c r="D1883" s="5" t="n">
        <v>2601</v>
      </c>
      <c r="E1883" t="inlineStr">
        <is>
          <t>DIALOG</t>
        </is>
      </c>
      <c r="F1883">
        <f>IF(ISERROR(VLOOKUP(Transaktionen[[#This Row],[Transaktionen]],BTT[Verwendete Transaktion (Pflichtauswahl)],1,FALSE)),"nein","ja")</f>
        <v/>
      </c>
    </row>
    <row r="1884">
      <c r="A1884" t="inlineStr">
        <is>
          <t>IP02</t>
        </is>
      </c>
      <c r="B1884" t="inlineStr">
        <is>
          <t>Ändern Wartungsplan</t>
        </is>
      </c>
      <c r="C1884" t="inlineStr">
        <is>
          <t>PM</t>
        </is>
      </c>
      <c r="D1884" s="5" t="n">
        <v>219041</v>
      </c>
      <c r="E1884" t="inlineStr">
        <is>
          <t>DIALOG</t>
        </is>
      </c>
      <c r="F1884">
        <f>IF(ISERROR(VLOOKUP(Transaktionen[[#This Row],[Transaktionen]],BTT[Verwendete Transaktion (Pflichtauswahl)],1,FALSE)),"nein","ja")</f>
        <v/>
      </c>
    </row>
    <row r="1885">
      <c r="A1885" t="inlineStr">
        <is>
          <t>IP03</t>
        </is>
      </c>
      <c r="B1885" t="inlineStr">
        <is>
          <t>Anzeigen Wartungsplan</t>
        </is>
      </c>
      <c r="C1885" t="inlineStr">
        <is>
          <t>PM</t>
        </is>
      </c>
      <c r="D1885" s="5" t="n">
        <v>158506</v>
      </c>
      <c r="E1885" t="inlineStr">
        <is>
          <t>DIALOG</t>
        </is>
      </c>
      <c r="F1885">
        <f>IF(ISERROR(VLOOKUP(Transaktionen[[#This Row],[Transaktionen]],BTT[Verwendete Transaktion (Pflichtauswahl)],1,FALSE)),"nein","ja")</f>
        <v/>
      </c>
    </row>
    <row r="1886">
      <c r="A1886" t="inlineStr">
        <is>
          <t>IP04</t>
        </is>
      </c>
      <c r="B1886" t="inlineStr">
        <is>
          <t>Hinzufügen Wartungsposition</t>
        </is>
      </c>
      <c r="C1886" t="inlineStr">
        <is>
          <t>PM</t>
        </is>
      </c>
      <c r="D1886" s="5" t="n">
        <v>583</v>
      </c>
      <c r="E1886" t="inlineStr">
        <is>
          <t>DIALOG</t>
        </is>
      </c>
      <c r="F1886">
        <f>IF(ISERROR(VLOOKUP(Transaktionen[[#This Row],[Transaktionen]],BTT[Verwendete Transaktion (Pflichtauswahl)],1,FALSE)),"nein","ja")</f>
        <v/>
      </c>
    </row>
    <row r="1887">
      <c r="A1887" t="inlineStr">
        <is>
          <t>IP05</t>
        </is>
      </c>
      <c r="B1887" t="inlineStr">
        <is>
          <t>Ändern Wartungsposition</t>
        </is>
      </c>
      <c r="C1887" t="inlineStr">
        <is>
          <t>PM</t>
        </is>
      </c>
      <c r="D1887" s="5" t="n">
        <v>10944</v>
      </c>
      <c r="E1887" t="inlineStr">
        <is>
          <t>DIALOG</t>
        </is>
      </c>
      <c r="F1887">
        <f>IF(ISERROR(VLOOKUP(Transaktionen[[#This Row],[Transaktionen]],BTT[Verwendete Transaktion (Pflichtauswahl)],1,FALSE)),"nein","ja")</f>
        <v/>
      </c>
    </row>
    <row r="1888">
      <c r="A1888" t="inlineStr">
        <is>
          <t>IP06</t>
        </is>
      </c>
      <c r="B1888" t="inlineStr">
        <is>
          <t>Anzeigen Wartungsposition</t>
        </is>
      </c>
      <c r="C1888" t="inlineStr">
        <is>
          <t>PM</t>
        </is>
      </c>
      <c r="D1888" s="5" t="n">
        <v>16672</v>
      </c>
      <c r="E1888" t="inlineStr">
        <is>
          <t>DIALOG</t>
        </is>
      </c>
      <c r="F1888">
        <f>IF(ISERROR(VLOOKUP(Transaktionen[[#This Row],[Transaktionen]],BTT[Verwendete Transaktion (Pflichtauswahl)],1,FALSE)),"nein","ja")</f>
        <v/>
      </c>
    </row>
    <row r="1889">
      <c r="A1889" t="inlineStr">
        <is>
          <t>IP10</t>
        </is>
      </c>
      <c r="B1889" t="inlineStr">
        <is>
          <t>Terminieren Wartungsplan</t>
        </is>
      </c>
      <c r="C1889" t="inlineStr">
        <is>
          <t>PM</t>
        </is>
      </c>
      <c r="D1889" s="5" t="n">
        <v>130302</v>
      </c>
      <c r="E1889" t="inlineStr">
        <is>
          <t>DIALOG</t>
        </is>
      </c>
      <c r="F1889">
        <f>IF(ISERROR(VLOOKUP(Transaktionen[[#This Row],[Transaktionen]],BTT[Verwendete Transaktion (Pflichtauswahl)],1,FALSE)),"nein","ja")</f>
        <v/>
      </c>
    </row>
    <row r="1890">
      <c r="A1890" t="inlineStr">
        <is>
          <t>IP11</t>
        </is>
      </c>
      <c r="B1890" t="inlineStr">
        <is>
          <t>Wartungsstrategien pflegen</t>
        </is>
      </c>
      <c r="C1890" t="inlineStr">
        <is>
          <t>PM</t>
        </is>
      </c>
      <c r="D1890" s="5" t="n">
        <v>835</v>
      </c>
      <c r="E1890" t="inlineStr">
        <is>
          <t>DIALOG</t>
        </is>
      </c>
      <c r="F1890">
        <f>IF(ISERROR(VLOOKUP(Transaktionen[[#This Row],[Transaktionen]],BTT[Verwendete Transaktion (Pflichtauswahl)],1,FALSE)),"nein","ja")</f>
        <v/>
      </c>
    </row>
    <row r="1891">
      <c r="A1891" t="inlineStr">
        <is>
          <t>IP11U</t>
        </is>
      </c>
      <c r="B1891" t="inlineStr">
        <is>
          <t>Neuterminierung von Wartungsplänen</t>
        </is>
      </c>
      <c r="C1891" t="inlineStr">
        <is>
          <t>PM</t>
        </is>
      </c>
      <c r="D1891" s="5" t="n">
        <v>2</v>
      </c>
      <c r="E1891" t="inlineStr">
        <is>
          <t>DIALOG</t>
        </is>
      </c>
      <c r="F1891">
        <f>IF(ISERROR(VLOOKUP(Transaktionen[[#This Row],[Transaktionen]],BTT[Verwendete Transaktion (Pflichtauswahl)],1,FALSE)),"nein","ja")</f>
        <v/>
      </c>
    </row>
    <row r="1892">
      <c r="A1892" t="inlineStr">
        <is>
          <t>IP11Z</t>
        </is>
      </c>
      <c r="B1892" t="inlineStr">
        <is>
          <t>Zyklusset pflegen</t>
        </is>
      </c>
      <c r="C1892" t="inlineStr">
        <is>
          <t>PM</t>
        </is>
      </c>
      <c r="D1892" s="5" t="n">
        <v>2</v>
      </c>
      <c r="E1892" t="inlineStr">
        <is>
          <t>DIALOG</t>
        </is>
      </c>
      <c r="F1892">
        <f>IF(ISERROR(VLOOKUP(Transaktionen[[#This Row],[Transaktionen]],BTT[Verwendete Transaktion (Pflichtauswahl)],1,FALSE)),"nein","ja")</f>
        <v/>
      </c>
    </row>
    <row r="1893">
      <c r="A1893" t="inlineStr">
        <is>
          <t>IP12</t>
        </is>
      </c>
      <c r="B1893" t="inlineStr">
        <is>
          <t>Wartungsstrategien anzeigen</t>
        </is>
      </c>
      <c r="C1893" t="inlineStr">
        <is>
          <t>PM</t>
        </is>
      </c>
      <c r="D1893" s="5" t="n">
        <v>2502</v>
      </c>
      <c r="E1893" t="inlineStr">
        <is>
          <t>DIALOG</t>
        </is>
      </c>
      <c r="F1893">
        <f>IF(ISERROR(VLOOKUP(Transaktionen[[#This Row],[Transaktionen]],BTT[Verwendete Transaktion (Pflichtauswahl)],1,FALSE)),"nein","ja")</f>
        <v/>
      </c>
    </row>
    <row r="1894">
      <c r="A1894" t="inlineStr">
        <is>
          <t>IP12Z</t>
        </is>
      </c>
      <c r="B1894" t="inlineStr">
        <is>
          <t>Zyklusset anzeigen</t>
        </is>
      </c>
      <c r="C1894" t="inlineStr">
        <is>
          <t>PM</t>
        </is>
      </c>
      <c r="D1894" s="5" t="n">
        <v>12</v>
      </c>
      <c r="E1894" t="inlineStr">
        <is>
          <t>DIALOG</t>
        </is>
      </c>
      <c r="F1894">
        <f>IF(ISERROR(VLOOKUP(Transaktionen[[#This Row],[Transaktionen]],BTT[Verwendete Transaktion (Pflichtauswahl)],1,FALSE)),"nein","ja")</f>
        <v/>
      </c>
    </row>
    <row r="1895">
      <c r="A1895" t="inlineStr">
        <is>
          <t>IP13</t>
        </is>
      </c>
      <c r="B1895" t="inlineStr">
        <is>
          <t>Paketfolge</t>
        </is>
      </c>
      <c r="C1895" t="inlineStr">
        <is>
          <t>PM</t>
        </is>
      </c>
      <c r="D1895" s="5" t="n">
        <v>101</v>
      </c>
      <c r="E1895" t="inlineStr">
        <is>
          <t>DIALOG</t>
        </is>
      </c>
      <c r="F1895">
        <f>IF(ISERROR(VLOOKUP(Transaktionen[[#This Row],[Transaktionen]],BTT[Verwendete Transaktion (Pflichtauswahl)],1,FALSE)),"nein","ja")</f>
        <v/>
      </c>
    </row>
    <row r="1896">
      <c r="A1896" t="inlineStr">
        <is>
          <t>IP14</t>
        </is>
      </c>
      <c r="B1896" t="inlineStr">
        <is>
          <t>Verwendungsnachweis Strategie</t>
        </is>
      </c>
      <c r="C1896" t="inlineStr">
        <is>
          <t>PM</t>
        </is>
      </c>
      <c r="D1896" s="5" t="n">
        <v>58</v>
      </c>
      <c r="E1896" t="inlineStr">
        <is>
          <t>DIALOG</t>
        </is>
      </c>
      <c r="F1896">
        <f>IF(ISERROR(VLOOKUP(Transaktionen[[#This Row],[Transaktionen]],BTT[Verwendete Transaktion (Pflichtauswahl)],1,FALSE)),"nein","ja")</f>
        <v/>
      </c>
    </row>
    <row r="1897">
      <c r="A1897" t="inlineStr">
        <is>
          <t>IP15</t>
        </is>
      </c>
      <c r="B1897" t="inlineStr">
        <is>
          <t>Wartungsplan ändern</t>
        </is>
      </c>
      <c r="C1897" t="inlineStr">
        <is>
          <t>PM</t>
        </is>
      </c>
      <c r="D1897" s="5" t="n">
        <v>33426</v>
      </c>
      <c r="E1897" t="inlineStr">
        <is>
          <t>DIALOG</t>
        </is>
      </c>
      <c r="F1897">
        <f>IF(ISERROR(VLOOKUP(Transaktionen[[#This Row],[Transaktionen]],BTT[Verwendete Transaktion (Pflichtauswahl)],1,FALSE)),"nein","ja")</f>
        <v/>
      </c>
    </row>
    <row r="1898">
      <c r="A1898" t="inlineStr">
        <is>
          <t>IP16</t>
        </is>
      </c>
      <c r="B1898" t="inlineStr">
        <is>
          <t>Wartungsplan anzeigen</t>
        </is>
      </c>
      <c r="C1898" t="inlineStr">
        <is>
          <t>PM</t>
        </is>
      </c>
      <c r="D1898" s="5" t="n">
        <v>21468</v>
      </c>
      <c r="E1898" t="inlineStr">
        <is>
          <t>DIALOG</t>
        </is>
      </c>
      <c r="F1898">
        <f>IF(ISERROR(VLOOKUP(Transaktionen[[#This Row],[Transaktionen]],BTT[Verwendete Transaktion (Pflichtauswahl)],1,FALSE)),"nein","ja")</f>
        <v/>
      </c>
    </row>
    <row r="1899">
      <c r="A1899" t="inlineStr">
        <is>
          <t>IP17</t>
        </is>
      </c>
      <c r="B1899" t="inlineStr">
        <is>
          <t>Wartungsposition ändern</t>
        </is>
      </c>
      <c r="C1899" t="inlineStr">
        <is>
          <t>PM</t>
        </is>
      </c>
      <c r="D1899" s="5" t="n">
        <v>7256</v>
      </c>
      <c r="E1899" t="inlineStr">
        <is>
          <t>DIALOG</t>
        </is>
      </c>
      <c r="F1899">
        <f>IF(ISERROR(VLOOKUP(Transaktionen[[#This Row],[Transaktionen]],BTT[Verwendete Transaktion (Pflichtauswahl)],1,FALSE)),"nein","ja")</f>
        <v/>
      </c>
    </row>
    <row r="1900">
      <c r="A1900" t="inlineStr">
        <is>
          <t>IP18</t>
        </is>
      </c>
      <c r="B1900" t="inlineStr">
        <is>
          <t>Wartungsposition anzeigen</t>
        </is>
      </c>
      <c r="C1900" t="inlineStr">
        <is>
          <t>PM</t>
        </is>
      </c>
      <c r="D1900" s="5" t="n">
        <v>22715</v>
      </c>
      <c r="E1900" t="inlineStr">
        <is>
          <t>DIALOG</t>
        </is>
      </c>
      <c r="F1900">
        <f>IF(ISERROR(VLOOKUP(Transaktionen[[#This Row],[Transaktionen]],BTT[Verwendete Transaktion (Pflichtauswahl)],1,FALSE)),"nein","ja")</f>
        <v/>
      </c>
    </row>
    <row r="1901">
      <c r="A1901" t="inlineStr">
        <is>
          <t>IP19</t>
        </is>
      </c>
      <c r="B1901" t="inlineStr">
        <is>
          <t>Wartungsterminübersicht</t>
        </is>
      </c>
      <c r="C1901" t="inlineStr">
        <is>
          <t>PM</t>
        </is>
      </c>
      <c r="D1901" s="5" t="n">
        <v>48068</v>
      </c>
      <c r="E1901" t="inlineStr">
        <is>
          <t>DIALOG</t>
        </is>
      </c>
      <c r="F1901">
        <f>IF(ISERROR(VLOOKUP(Transaktionen[[#This Row],[Transaktionen]],BTT[Verwendete Transaktion (Pflichtauswahl)],1,FALSE)),"nein","ja")</f>
        <v/>
      </c>
    </row>
    <row r="1902">
      <c r="A1902" t="inlineStr">
        <is>
          <t>IP24</t>
        </is>
      </c>
      <c r="B1902" t="inlineStr">
        <is>
          <t>Wartungsterminübersicht Listform</t>
        </is>
      </c>
      <c r="C1902" t="inlineStr">
        <is>
          <t>PM</t>
        </is>
      </c>
      <c r="D1902" s="5" t="n">
        <v>16749</v>
      </c>
      <c r="E1902" t="inlineStr">
        <is>
          <t>DIALOG</t>
        </is>
      </c>
      <c r="F1902">
        <f>IF(ISERROR(VLOOKUP(Transaktionen[[#This Row],[Transaktionen]],BTT[Verwendete Transaktion (Pflichtauswahl)],1,FALSE)),"nein","ja")</f>
        <v/>
      </c>
    </row>
    <row r="1903">
      <c r="A1903" t="inlineStr">
        <is>
          <t>IP25</t>
        </is>
      </c>
      <c r="B1903" t="inlineStr">
        <is>
          <t>Setzen Löschvormerkung Wartungspläne</t>
        </is>
      </c>
      <c r="C1903" t="inlineStr">
        <is>
          <t>PM</t>
        </is>
      </c>
      <c r="D1903" s="5" t="n">
        <v>21</v>
      </c>
      <c r="E1903" t="inlineStr">
        <is>
          <t>DIALOG</t>
        </is>
      </c>
      <c r="F1903">
        <f>IF(ISERROR(VLOOKUP(Transaktionen[[#This Row],[Transaktionen]],BTT[Verwendete Transaktion (Pflichtauswahl)],1,FALSE)),"nein","ja")</f>
        <v/>
      </c>
    </row>
    <row r="1904">
      <c r="A1904" t="inlineStr">
        <is>
          <t>IP30</t>
        </is>
      </c>
      <c r="B1904" t="inlineStr">
        <is>
          <t>Terminüberwachung Wartungsterminplan</t>
        </is>
      </c>
      <c r="C1904" t="inlineStr">
        <is>
          <t>PM</t>
        </is>
      </c>
      <c r="D1904" s="5" t="n">
        <v>1005</v>
      </c>
      <c r="E1904" t="inlineStr">
        <is>
          <t>DIALOG</t>
        </is>
      </c>
      <c r="F1904">
        <f>IF(ISERROR(VLOOKUP(Transaktionen[[#This Row],[Transaktionen]],BTT[Verwendete Transaktion (Pflichtauswahl)],1,FALSE)),"nein","ja")</f>
        <v/>
      </c>
    </row>
    <row r="1905">
      <c r="A1905" t="inlineStr">
        <is>
          <t>IP31</t>
        </is>
      </c>
      <c r="B1905" t="inlineStr">
        <is>
          <t>Kostenanzeige Wartungsplan</t>
        </is>
      </c>
      <c r="C1905" t="inlineStr">
        <is>
          <t>PM</t>
        </is>
      </c>
      <c r="D1905" s="5" t="n">
        <v>395</v>
      </c>
      <c r="E1905" t="inlineStr">
        <is>
          <t>DIALOG</t>
        </is>
      </c>
      <c r="F1905">
        <f>IF(ISERROR(VLOOKUP(Transaktionen[[#This Row],[Transaktionen]],BTT[Verwendete Transaktion (Pflichtauswahl)],1,FALSE)),"nein","ja")</f>
        <v/>
      </c>
    </row>
    <row r="1906">
      <c r="A1906" t="inlineStr">
        <is>
          <t>IP40</t>
        </is>
      </c>
      <c r="B1906" t="inlineStr">
        <is>
          <t>Hinzufügen Servicplan Einkauf</t>
        </is>
      </c>
      <c r="C1906" t="inlineStr">
        <is>
          <t>PM</t>
        </is>
      </c>
      <c r="D1906" s="5" t="n">
        <v>8</v>
      </c>
      <c r="E1906" t="inlineStr">
        <is>
          <t>DIALOG</t>
        </is>
      </c>
      <c r="F1906">
        <f>IF(ISERROR(VLOOKUP(Transaktionen[[#This Row],[Transaktionen]],BTT[Verwendete Transaktion (Pflichtauswahl)],1,FALSE)),"nein","ja")</f>
        <v/>
      </c>
    </row>
    <row r="1907">
      <c r="A1907" t="inlineStr">
        <is>
          <t>IP41</t>
        </is>
      </c>
      <c r="B1907" t="inlineStr">
        <is>
          <t>Hinzufügen Einfachplan</t>
        </is>
      </c>
      <c r="C1907" t="inlineStr">
        <is>
          <t>PM</t>
        </is>
      </c>
      <c r="D1907" s="5" t="n">
        <v>15813</v>
      </c>
      <c r="E1907" t="inlineStr">
        <is>
          <t>DIALOG</t>
        </is>
      </c>
      <c r="F1907">
        <f>IF(ISERROR(VLOOKUP(Transaktionen[[#This Row],[Transaktionen]],BTT[Verwendete Transaktion (Pflichtauswahl)],1,FALSE)),"nein","ja")</f>
        <v/>
      </c>
    </row>
    <row r="1908">
      <c r="A1908" t="inlineStr">
        <is>
          <t>IP42</t>
        </is>
      </c>
      <c r="B1908" t="inlineStr">
        <is>
          <t>Hinzufügen strategiegesteuerter Plan</t>
        </is>
      </c>
      <c r="C1908" t="inlineStr">
        <is>
          <t>PM</t>
        </is>
      </c>
      <c r="D1908" s="5" t="n">
        <v>45242</v>
      </c>
      <c r="E1908" t="inlineStr">
        <is>
          <t>DIALOG</t>
        </is>
      </c>
      <c r="F1908">
        <f>IF(ISERROR(VLOOKUP(Transaktionen[[#This Row],[Transaktionen]],BTT[Verwendete Transaktion (Pflichtauswahl)],1,FALSE)),"nein","ja")</f>
        <v/>
      </c>
    </row>
    <row r="1909">
      <c r="A1909" t="inlineStr">
        <is>
          <t>IP43</t>
        </is>
      </c>
      <c r="B1909" t="inlineStr">
        <is>
          <t>Hinzufügen Mehrfachzählerplan</t>
        </is>
      </c>
      <c r="C1909" t="inlineStr">
        <is>
          <t>PM</t>
        </is>
      </c>
      <c r="D1909" s="5" t="n">
        <v>672</v>
      </c>
      <c r="E1909" t="inlineStr">
        <is>
          <t>DIALOG</t>
        </is>
      </c>
      <c r="F1909">
        <f>IF(ISERROR(VLOOKUP(Transaktionen[[#This Row],[Transaktionen]],BTT[Verwendete Transaktion (Pflichtauswahl)],1,FALSE)),"nein","ja")</f>
        <v/>
      </c>
    </row>
    <row r="1910">
      <c r="A1910" t="inlineStr">
        <is>
          <t>IP50</t>
        </is>
      </c>
      <c r="B1910" t="inlineStr">
        <is>
          <t>Anlegen Bezug Wartungsvertragsposit.</t>
        </is>
      </c>
      <c r="C1910" t="inlineStr">
        <is>
          <t>PM</t>
        </is>
      </c>
      <c r="D1910" s="5" t="n">
        <v>64</v>
      </c>
      <c r="E1910" t="inlineStr">
        <is>
          <t>DIALOG</t>
        </is>
      </c>
      <c r="F1910">
        <f>IF(ISERROR(VLOOKUP(Transaktionen[[#This Row],[Transaktionen]],BTT[Verwendete Transaktion (Pflichtauswahl)],1,FALSE)),"nein","ja")</f>
        <v/>
      </c>
    </row>
    <row r="1911">
      <c r="A1911" t="inlineStr">
        <is>
          <t>IP62</t>
        </is>
      </c>
      <c r="B1911" t="inlineStr">
        <is>
          <t>Materialverwendung in Arbeitsplänen</t>
        </is>
      </c>
      <c r="C1911" t="inlineStr">
        <is>
          <t>PM</t>
        </is>
      </c>
      <c r="D1911" s="5" t="n">
        <v>97</v>
      </c>
      <c r="E1911" t="inlineStr">
        <is>
          <t>DIALOG</t>
        </is>
      </c>
      <c r="F1911">
        <f>IF(ISERROR(VLOOKUP(Transaktionen[[#This Row],[Transaktionen]],BTT[Verwendete Transaktion (Pflichtauswahl)],1,FALSE)),"nein","ja")</f>
        <v/>
      </c>
    </row>
    <row r="1912">
      <c r="A1912" t="inlineStr">
        <is>
          <t>IPM2</t>
        </is>
      </c>
      <c r="B1912" t="inlineStr">
        <is>
          <t>Genehmigung ändern</t>
        </is>
      </c>
      <c r="C1912" t="inlineStr">
        <is>
          <t>PM</t>
        </is>
      </c>
      <c r="D1912" s="5" t="n">
        <v>15</v>
      </c>
      <c r="E1912" t="inlineStr">
        <is>
          <t>DIALOG</t>
        </is>
      </c>
      <c r="F1912">
        <f>IF(ISERROR(VLOOKUP(Transaktionen[[#This Row],[Transaktionen]],BTT[Verwendete Transaktion (Pflichtauswahl)],1,FALSE)),"nein","ja")</f>
        <v/>
      </c>
    </row>
    <row r="1913">
      <c r="A1913" t="inlineStr">
        <is>
          <t>IPM3</t>
        </is>
      </c>
      <c r="B1913" t="inlineStr">
        <is>
          <t>Genehmigung anzeigen</t>
        </is>
      </c>
      <c r="C1913" t="inlineStr">
        <is>
          <t>PM</t>
        </is>
      </c>
      <c r="D1913" s="5" t="n">
        <v>6</v>
      </c>
      <c r="E1913" t="inlineStr">
        <is>
          <t>DIALOG</t>
        </is>
      </c>
      <c r="F1913">
        <f>IF(ISERROR(VLOOKUP(Transaktionen[[#This Row],[Transaktionen]],BTT[Verwendete Transaktion (Pflichtauswahl)],1,FALSE)),"nein","ja")</f>
        <v/>
      </c>
    </row>
    <row r="1914">
      <c r="A1914" t="inlineStr">
        <is>
          <t>IPMD</t>
        </is>
      </c>
      <c r="B1914" t="inlineStr">
        <is>
          <t>Genehmigungen/pflegen anzeigen</t>
        </is>
      </c>
      <c r="C1914" t="inlineStr">
        <is>
          <t>PM</t>
        </is>
      </c>
      <c r="D1914" s="5" t="inlineStr"/>
      <c r="E1914" t="inlineStr"/>
      <c r="F1914">
        <f>IF(ISERROR(VLOOKUP(Transaktionen[[#This Row],[Transaktionen]],BTT[Verwendete Transaktion (Pflichtauswahl)],1,FALSE)),"nein","ja")</f>
        <v/>
      </c>
    </row>
    <row r="1915">
      <c r="A1915" t="inlineStr">
        <is>
          <t>IQ01</t>
        </is>
      </c>
      <c r="B1915" t="inlineStr">
        <is>
          <t>MatSerialNr anlegen</t>
        </is>
      </c>
      <c r="C1915" t="inlineStr">
        <is>
          <t>PM</t>
        </is>
      </c>
      <c r="D1915" s="5" t="n">
        <v>39</v>
      </c>
      <c r="E1915" t="inlineStr">
        <is>
          <t>DIALOG</t>
        </is>
      </c>
      <c r="F1915">
        <f>IF(ISERROR(VLOOKUP(Transaktionen[[#This Row],[Transaktionen]],BTT[Verwendete Transaktion (Pflichtauswahl)],1,FALSE)),"nein","ja")</f>
        <v/>
      </c>
      <c r="G1915" t="inlineStr">
        <is>
          <t>wurde von den FV nicht benannt, sollte mit BLQ abgestimmt werden</t>
        </is>
      </c>
    </row>
    <row r="1916">
      <c r="A1916" t="inlineStr">
        <is>
          <t>IQ02</t>
        </is>
      </c>
      <c r="B1916" t="inlineStr">
        <is>
          <t>MatSerialNr ändern</t>
        </is>
      </c>
      <c r="C1916" t="inlineStr">
        <is>
          <t>PM</t>
        </is>
      </c>
      <c r="D1916" s="5" t="n">
        <v>10074</v>
      </c>
      <c r="E1916" t="inlineStr">
        <is>
          <t>DIALOG</t>
        </is>
      </c>
      <c r="F1916">
        <f>IF(ISERROR(VLOOKUP(Transaktionen[[#This Row],[Transaktionen]],BTT[Verwendete Transaktion (Pflichtauswahl)],1,FALSE)),"nein","ja")</f>
        <v/>
      </c>
      <c r="G1916" t="inlineStr">
        <is>
          <t>wurde von den FV nicht benannt, sollte mit BLQ abgestimmt werden</t>
        </is>
      </c>
    </row>
    <row r="1917">
      <c r="A1917" t="inlineStr">
        <is>
          <t>IQ03</t>
        </is>
      </c>
      <c r="B1917" t="inlineStr">
        <is>
          <t>MatSerialNr anzeigen</t>
        </is>
      </c>
      <c r="C1917" t="inlineStr">
        <is>
          <t>PM</t>
        </is>
      </c>
      <c r="D1917" s="5" t="n">
        <v>5709072</v>
      </c>
      <c r="E1917" t="inlineStr">
        <is>
          <t>DIALOG</t>
        </is>
      </c>
      <c r="F1917">
        <f>IF(ISERROR(VLOOKUP(Transaktionen[[#This Row],[Transaktionen]],BTT[Verwendete Transaktion (Pflichtauswahl)],1,FALSE)),"nein","ja")</f>
        <v/>
      </c>
      <c r="G1917" t="inlineStr">
        <is>
          <t>wurde von den FV nicht benannt, sollte mit BLQ abgestimmt werden</t>
        </is>
      </c>
    </row>
    <row r="1918">
      <c r="A1918" t="inlineStr">
        <is>
          <t>IQ04</t>
        </is>
      </c>
      <c r="B1918" t="inlineStr">
        <is>
          <t>MatSerialNr anlegen</t>
        </is>
      </c>
      <c r="C1918" t="inlineStr">
        <is>
          <t>PM</t>
        </is>
      </c>
      <c r="D1918" s="5" t="n">
        <v>139</v>
      </c>
      <c r="E1918" t="inlineStr">
        <is>
          <t>DIALOG</t>
        </is>
      </c>
      <c r="F1918">
        <f>IF(ISERROR(VLOOKUP(Transaktionen[[#This Row],[Transaktionen]],BTT[Verwendete Transaktion (Pflichtauswahl)],1,FALSE)),"nein","ja")</f>
        <v/>
      </c>
      <c r="G1918" t="inlineStr">
        <is>
          <t>wurde von den FV nicht benannt, sollte mit BLQ abgestimmt werden</t>
        </is>
      </c>
    </row>
    <row r="1919">
      <c r="A1919" t="inlineStr">
        <is>
          <t>IQ08</t>
        </is>
      </c>
      <c r="B1919" t="inlineStr">
        <is>
          <t>MatSerialNr ändern</t>
        </is>
      </c>
      <c r="C1919" t="inlineStr">
        <is>
          <t>PM</t>
        </is>
      </c>
      <c r="D1919" s="5" t="n">
        <v>366</v>
      </c>
      <c r="E1919" t="inlineStr">
        <is>
          <t>DIALOG</t>
        </is>
      </c>
      <c r="F1919">
        <f>IF(ISERROR(VLOOKUP(Transaktionen[[#This Row],[Transaktionen]],BTT[Verwendete Transaktion (Pflichtauswahl)],1,FALSE)),"nein","ja")</f>
        <v/>
      </c>
      <c r="G1919" t="inlineStr">
        <is>
          <t>wurde von den FV nicht benannt, sollte mit BLQ abgestimmt werden</t>
        </is>
      </c>
    </row>
    <row r="1920">
      <c r="A1920" t="inlineStr">
        <is>
          <t>IQ09</t>
        </is>
      </c>
      <c r="B1920" t="inlineStr">
        <is>
          <t>MatSerialNr anzeigen</t>
        </is>
      </c>
      <c r="C1920" t="inlineStr">
        <is>
          <t>PM</t>
        </is>
      </c>
      <c r="D1920" s="5" t="n">
        <v>16234</v>
      </c>
      <c r="E1920" t="inlineStr">
        <is>
          <t>DIALOG</t>
        </is>
      </c>
      <c r="F1920">
        <f>IF(ISERROR(VLOOKUP(Transaktionen[[#This Row],[Transaktionen]],BTT[Verwendete Transaktion (Pflichtauswahl)],1,FALSE)),"nein","ja")</f>
        <v/>
      </c>
      <c r="G1920" t="inlineStr">
        <is>
          <t>wurde von den FV nicht benannt, sollte mit BLQ abgestimmt werden</t>
        </is>
      </c>
    </row>
    <row r="1921">
      <c r="A1921" t="inlineStr">
        <is>
          <t>IQS2</t>
        </is>
      </c>
      <c r="B1921" t="inlineStr">
        <is>
          <t>Ändern Meldung - Erweiterte Sicht</t>
        </is>
      </c>
      <c r="C1921" t="inlineStr">
        <is>
          <t>QM</t>
        </is>
      </c>
      <c r="D1921" s="5" t="inlineStr"/>
      <c r="E1921" t="inlineStr"/>
      <c r="F1921">
        <f>IF(ISERROR(VLOOKUP(Transaktionen[[#This Row],[Transaktionen]],BTT[Verwendete Transaktion (Pflichtauswahl)],1,FALSE)),"nein","ja")</f>
        <v/>
      </c>
      <c r="G1921" t="inlineStr">
        <is>
          <t>kein Hauptprozess TP BLQ</t>
        </is>
      </c>
    </row>
    <row r="1922">
      <c r="A1922" t="inlineStr">
        <is>
          <t>IQS23</t>
        </is>
      </c>
      <c r="B1922" t="inlineStr">
        <is>
          <t>Anzeigen Meldung - Einfache Sicht</t>
        </is>
      </c>
      <c r="C1922" t="inlineStr">
        <is>
          <t>QM</t>
        </is>
      </c>
      <c r="D1922" s="5" t="n">
        <v>1</v>
      </c>
      <c r="E1922" t="inlineStr">
        <is>
          <t>DIALOG</t>
        </is>
      </c>
      <c r="F1922">
        <f>IF(ISERROR(VLOOKUP(Transaktionen[[#This Row],[Transaktionen]],BTT[Verwendete Transaktion (Pflichtauswahl)],1,FALSE)),"nein","ja")</f>
        <v/>
      </c>
    </row>
    <row r="1923">
      <c r="A1923" t="inlineStr">
        <is>
          <t>IQS3</t>
        </is>
      </c>
      <c r="B1923" t="inlineStr">
        <is>
          <t>Anzeigen Meldung - Erweiterte Sich</t>
        </is>
      </c>
      <c r="C1923" t="inlineStr">
        <is>
          <t>QM</t>
        </is>
      </c>
      <c r="D1923" s="5" t="n">
        <v>18268</v>
      </c>
      <c r="E1923" t="inlineStr">
        <is>
          <t>DIALOG</t>
        </is>
      </c>
      <c r="F1923">
        <f>IF(ISERROR(VLOOKUP(Transaktionen[[#This Row],[Transaktionen]],BTT[Verwendete Transaktion (Pflichtauswahl)],1,FALSE)),"nein","ja")</f>
        <v/>
      </c>
    </row>
    <row r="1924">
      <c r="A1924" t="inlineStr">
        <is>
          <t>IR01</t>
        </is>
      </c>
      <c r="B1924" t="inlineStr">
        <is>
          <t>Arbeitsplatz anlegen</t>
        </is>
      </c>
      <c r="C1924" t="inlineStr">
        <is>
          <t>PP</t>
        </is>
      </c>
      <c r="D1924" s="5" t="n">
        <v>1693</v>
      </c>
      <c r="E1924" t="inlineStr">
        <is>
          <t>DIALOG</t>
        </is>
      </c>
      <c r="F1924">
        <f>IF(ISERROR(VLOOKUP(Transaktionen[[#This Row],[Transaktionen]],BTT[Verwendete Transaktion (Pflichtauswahl)],1,FALSE)),"nein","ja")</f>
        <v/>
      </c>
    </row>
    <row r="1925">
      <c r="A1925" t="inlineStr">
        <is>
          <t>IR02</t>
        </is>
      </c>
      <c r="B1925" t="inlineStr">
        <is>
          <t>Arbeitsplatz ändern</t>
        </is>
      </c>
      <c r="C1925" t="inlineStr">
        <is>
          <t>PP</t>
        </is>
      </c>
      <c r="D1925" s="5" t="n">
        <v>32860</v>
      </c>
      <c r="E1925" t="inlineStr">
        <is>
          <t>DIALOG</t>
        </is>
      </c>
      <c r="F1925">
        <f>IF(ISERROR(VLOOKUP(Transaktionen[[#This Row],[Transaktionen]],BTT[Verwendete Transaktion (Pflichtauswahl)],1,FALSE)),"nein","ja")</f>
        <v/>
      </c>
    </row>
    <row r="1926">
      <c r="A1926" t="inlineStr">
        <is>
          <t>IR03</t>
        </is>
      </c>
      <c r="B1926" t="inlineStr">
        <is>
          <t>Arbeitsplatz anzeigen</t>
        </is>
      </c>
      <c r="C1926" t="inlineStr">
        <is>
          <t>PP</t>
        </is>
      </c>
      <c r="D1926" s="5" t="n">
        <v>15534</v>
      </c>
      <c r="E1926" t="inlineStr">
        <is>
          <t>DIALOG</t>
        </is>
      </c>
      <c r="F1926">
        <f>IF(ISERROR(VLOOKUP(Transaktionen[[#This Row],[Transaktionen]],BTT[Verwendete Transaktion (Pflichtauswahl)],1,FALSE)),"nein","ja")</f>
        <v/>
      </c>
    </row>
    <row r="1927">
      <c r="A1927" t="inlineStr">
        <is>
          <t>IW12</t>
        </is>
      </c>
      <c r="B1927" t="inlineStr">
        <is>
          <t>Liste Belegfluss</t>
        </is>
      </c>
      <c r="C1927" t="inlineStr">
        <is>
          <t>PM</t>
        </is>
      </c>
      <c r="D1927" s="5" t="n">
        <v>215</v>
      </c>
      <c r="E1927" t="inlineStr">
        <is>
          <t>DIALOG</t>
        </is>
      </c>
      <c r="F1927">
        <f>IF(ISERROR(VLOOKUP(Transaktionen[[#This Row],[Transaktionen]],BTT[Verwendete Transaktion (Pflichtauswahl)],1,FALSE)),"nein","ja")</f>
        <v/>
      </c>
    </row>
    <row r="1928">
      <c r="A1928" t="inlineStr">
        <is>
          <t>IW13</t>
        </is>
      </c>
      <c r="B1928" t="inlineStr">
        <is>
          <t>Materialverwendungsnachweis</t>
        </is>
      </c>
      <c r="C1928" t="inlineStr">
        <is>
          <t>PM</t>
        </is>
      </c>
      <c r="D1928" s="5" t="n">
        <v>521</v>
      </c>
      <c r="E1928" t="inlineStr">
        <is>
          <t>DIALOG</t>
        </is>
      </c>
      <c r="F1928">
        <f>IF(ISERROR(VLOOKUP(Transaktionen[[#This Row],[Transaktionen]],BTT[Verwendete Transaktion (Pflichtauswahl)],1,FALSE)),"nein","ja")</f>
        <v/>
      </c>
    </row>
    <row r="1929">
      <c r="A1929" t="inlineStr">
        <is>
          <t>IW21</t>
        </is>
      </c>
      <c r="B1929" t="inlineStr">
        <is>
          <t>Anlegen IH-Meldung - Allgemein</t>
        </is>
      </c>
      <c r="C1929" t="inlineStr">
        <is>
          <t>PM</t>
        </is>
      </c>
      <c r="D1929" s="5" t="n">
        <v>3645742</v>
      </c>
      <c r="E1929" t="inlineStr">
        <is>
          <t>DIALOG</t>
        </is>
      </c>
      <c r="F1929">
        <f>IF(ISERROR(VLOOKUP(Transaktionen[[#This Row],[Transaktionen]],BTT[Verwendete Transaktion (Pflichtauswahl)],1,FALSE)),"nein","ja")</f>
        <v/>
      </c>
    </row>
    <row r="1930">
      <c r="A1930" t="inlineStr">
        <is>
          <t>IW22</t>
        </is>
      </c>
      <c r="B1930" t="inlineStr">
        <is>
          <t>Ändern IH-Meldung</t>
        </is>
      </c>
      <c r="C1930" t="inlineStr">
        <is>
          <t>PM</t>
        </is>
      </c>
      <c r="D1930" s="5" t="n">
        <v>1942673</v>
      </c>
      <c r="E1930" t="inlineStr">
        <is>
          <t>DIALOG</t>
        </is>
      </c>
      <c r="F1930">
        <f>IF(ISERROR(VLOOKUP(Transaktionen[[#This Row],[Transaktionen]],BTT[Verwendete Transaktion (Pflichtauswahl)],1,FALSE)),"nein","ja")</f>
        <v/>
      </c>
    </row>
    <row r="1931">
      <c r="A1931" t="inlineStr">
        <is>
          <t>IW23</t>
        </is>
      </c>
      <c r="B1931" t="inlineStr">
        <is>
          <t>Anzeigen IH-Meldung</t>
        </is>
      </c>
      <c r="C1931" t="inlineStr">
        <is>
          <t>PM</t>
        </is>
      </c>
      <c r="D1931" s="5" t="n">
        <v>235751</v>
      </c>
      <c r="E1931" t="inlineStr">
        <is>
          <t>DIALOG</t>
        </is>
      </c>
      <c r="F1931">
        <f>IF(ISERROR(VLOOKUP(Transaktionen[[#This Row],[Transaktionen]],BTT[Verwendete Transaktion (Pflichtauswahl)],1,FALSE)),"nein","ja")</f>
        <v/>
      </c>
      <c r="G1931" t="inlineStr">
        <is>
          <t>als zugehörige Transaktion erfasst</t>
        </is>
      </c>
    </row>
    <row r="1932">
      <c r="A1932" t="inlineStr">
        <is>
          <t>IW24</t>
        </is>
      </c>
      <c r="B1932" t="inlineStr">
        <is>
          <t>Anlegen IH-Störmeldung</t>
        </is>
      </c>
      <c r="C1932" t="inlineStr">
        <is>
          <t>PM</t>
        </is>
      </c>
      <c r="D1932" s="5" t="n">
        <v>681</v>
      </c>
      <c r="E1932" t="inlineStr">
        <is>
          <t>DIALOG</t>
        </is>
      </c>
      <c r="F1932">
        <f>IF(ISERROR(VLOOKUP(Transaktionen[[#This Row],[Transaktionen]],BTT[Verwendete Transaktion (Pflichtauswahl)],1,FALSE)),"nein","ja")</f>
        <v/>
      </c>
    </row>
    <row r="1933">
      <c r="A1933" t="inlineStr">
        <is>
          <t>IW25</t>
        </is>
      </c>
      <c r="B1933" t="inlineStr">
        <is>
          <t>Anlegen IH-Tätigkeitsmeldung</t>
        </is>
      </c>
      <c r="C1933" t="inlineStr">
        <is>
          <t>PM</t>
        </is>
      </c>
      <c r="D1933" s="5" t="n">
        <v>38</v>
      </c>
      <c r="E1933" t="inlineStr">
        <is>
          <t>DIALOG</t>
        </is>
      </c>
      <c r="F1933">
        <f>IF(ISERROR(VLOOKUP(Transaktionen[[#This Row],[Transaktionen]],BTT[Verwendete Transaktion (Pflichtauswahl)],1,FALSE)),"nein","ja")</f>
        <v/>
      </c>
    </row>
    <row r="1934">
      <c r="A1934" t="inlineStr">
        <is>
          <t>IW26</t>
        </is>
      </c>
      <c r="B1934" t="inlineStr">
        <is>
          <t>Anlegen IH-Anforderung</t>
        </is>
      </c>
      <c r="C1934" t="inlineStr">
        <is>
          <t>PM</t>
        </is>
      </c>
      <c r="D1934" s="5" t="n">
        <v>36</v>
      </c>
      <c r="E1934" t="inlineStr">
        <is>
          <t>DIALOG</t>
        </is>
      </c>
      <c r="F1934">
        <f>IF(ISERROR(VLOOKUP(Transaktionen[[#This Row],[Transaktionen]],BTT[Verwendete Transaktion (Pflichtauswahl)],1,FALSE)),"nein","ja")</f>
        <v/>
      </c>
    </row>
    <row r="1935">
      <c r="A1935" t="inlineStr">
        <is>
          <t>IW27</t>
        </is>
      </c>
      <c r="B1935" t="inlineStr">
        <is>
          <t>Setzen Löschvormerkung bei IH-Meldg</t>
        </is>
      </c>
      <c r="C1935" t="inlineStr">
        <is>
          <t>PM</t>
        </is>
      </c>
      <c r="D1935" s="5" t="n">
        <v>2</v>
      </c>
      <c r="E1935" t="inlineStr">
        <is>
          <t>DIALOG</t>
        </is>
      </c>
      <c r="F1935">
        <f>IF(ISERROR(VLOOKUP(Transaktionen[[#This Row],[Transaktionen]],BTT[Verwendete Transaktion (Pflichtauswahl)],1,FALSE)),"nein","ja")</f>
        <v/>
      </c>
      <c r="G1935" t="inlineStr">
        <is>
          <t>als zugehörige Transaktion erfasst</t>
        </is>
      </c>
    </row>
    <row r="1936">
      <c r="A1936" t="inlineStr">
        <is>
          <t>IW28</t>
        </is>
      </c>
      <c r="B1936" t="inlineStr">
        <is>
          <t>Meldungen ändern</t>
        </is>
      </c>
      <c r="C1936" t="inlineStr">
        <is>
          <t>PM</t>
        </is>
      </c>
      <c r="D1936" s="5" t="n">
        <v>774846</v>
      </c>
      <c r="E1936" t="inlineStr">
        <is>
          <t>DIALOG</t>
        </is>
      </c>
      <c r="F1936">
        <f>IF(ISERROR(VLOOKUP(Transaktionen[[#This Row],[Transaktionen]],BTT[Verwendete Transaktion (Pflichtauswahl)],1,FALSE)),"nein","ja")</f>
        <v/>
      </c>
      <c r="G1936" t="inlineStr">
        <is>
          <t>als zugehörige Transaktion erfasst</t>
        </is>
      </c>
    </row>
    <row r="1937">
      <c r="A1937" t="inlineStr">
        <is>
          <t>IW29</t>
        </is>
      </c>
      <c r="B1937" t="inlineStr">
        <is>
          <t>Meldungen anzeigen</t>
        </is>
      </c>
      <c r="C1937" t="inlineStr">
        <is>
          <t>PM</t>
        </is>
      </c>
      <c r="D1937" s="5" t="n">
        <v>300520</v>
      </c>
      <c r="E1937" t="inlineStr">
        <is>
          <t>DIALOG</t>
        </is>
      </c>
      <c r="F1937">
        <f>IF(ISERROR(VLOOKUP(Transaktionen[[#This Row],[Transaktionen]],BTT[Verwendete Transaktion (Pflichtauswahl)],1,FALSE)),"nein","ja")</f>
        <v/>
      </c>
      <c r="G1937" t="inlineStr">
        <is>
          <t>als zugehörige Transaktion erfasst</t>
        </is>
      </c>
    </row>
    <row r="1938">
      <c r="A1938" t="inlineStr">
        <is>
          <t>IW30</t>
        </is>
      </c>
      <c r="B1938" t="inlineStr">
        <is>
          <t>Meldungsliste (mehrstufig)</t>
        </is>
      </c>
      <c r="C1938" t="inlineStr">
        <is>
          <t>PM</t>
        </is>
      </c>
      <c r="D1938" s="5" t="n">
        <v>625</v>
      </c>
      <c r="E1938" t="inlineStr">
        <is>
          <t>DIALOG</t>
        </is>
      </c>
      <c r="F1938">
        <f>IF(ISERROR(VLOOKUP(Transaktionen[[#This Row],[Transaktionen]],BTT[Verwendete Transaktion (Pflichtauswahl)],1,FALSE)),"nein","ja")</f>
        <v/>
      </c>
      <c r="G1938" t="inlineStr">
        <is>
          <t>als zugehörige Transaktion erfasst</t>
        </is>
      </c>
    </row>
    <row r="1939">
      <c r="A1939" t="inlineStr">
        <is>
          <t>IW31</t>
        </is>
      </c>
      <c r="B1939" t="inlineStr">
        <is>
          <t>Auftrag anlegen</t>
        </is>
      </c>
      <c r="C1939" t="inlineStr">
        <is>
          <t>PM</t>
        </is>
      </c>
      <c r="D1939" s="5" t="n">
        <v>140912</v>
      </c>
      <c r="E1939" t="inlineStr">
        <is>
          <t>DIALOG</t>
        </is>
      </c>
      <c r="F1939">
        <f>IF(ISERROR(VLOOKUP(Transaktionen[[#This Row],[Transaktionen]],BTT[Verwendete Transaktion (Pflichtauswahl)],1,FALSE)),"nein","ja")</f>
        <v/>
      </c>
    </row>
    <row r="1940">
      <c r="A1940" t="inlineStr">
        <is>
          <t>IW32</t>
        </is>
      </c>
      <c r="B1940" t="inlineStr">
        <is>
          <t>AUFTRAG ÄNDERN</t>
        </is>
      </c>
      <c r="C1940" t="inlineStr">
        <is>
          <t>PM</t>
        </is>
      </c>
      <c r="D1940" s="5" t="n">
        <v>11843383</v>
      </c>
      <c r="E1940" t="inlineStr">
        <is>
          <t>DIALOG</t>
        </is>
      </c>
      <c r="F1940">
        <f>IF(ISERROR(VLOOKUP(Transaktionen[[#This Row],[Transaktionen]],BTT[Verwendete Transaktion (Pflichtauswahl)],1,FALSE)),"nein","ja")</f>
        <v/>
      </c>
    </row>
    <row r="1941">
      <c r="A1941" t="inlineStr">
        <is>
          <t>IW33</t>
        </is>
      </c>
      <c r="B1941" t="inlineStr">
        <is>
          <t>Anzeigen IH-Auftrag</t>
        </is>
      </c>
      <c r="C1941" t="inlineStr">
        <is>
          <t>PM</t>
        </is>
      </c>
      <c r="D1941" s="5" t="n">
        <v>2912755</v>
      </c>
      <c r="E1941" t="inlineStr">
        <is>
          <t>DIALOG</t>
        </is>
      </c>
      <c r="F1941">
        <f>IF(ISERROR(VLOOKUP(Transaktionen[[#This Row],[Transaktionen]],BTT[Verwendete Transaktion (Pflichtauswahl)],1,FALSE)),"nein","ja")</f>
        <v/>
      </c>
      <c r="G1941" t="inlineStr">
        <is>
          <t>als zugehörige Transaktion erfasst</t>
        </is>
      </c>
    </row>
    <row r="1942">
      <c r="A1942" t="inlineStr">
        <is>
          <t>IW34</t>
        </is>
      </c>
      <c r="B1942" t="inlineStr">
        <is>
          <t>IH-Auftrag zur IH-Meldung</t>
        </is>
      </c>
      <c r="C1942" t="inlineStr">
        <is>
          <t>PM</t>
        </is>
      </c>
      <c r="D1942" s="5" t="n">
        <v>1766</v>
      </c>
      <c r="E1942" t="inlineStr">
        <is>
          <t>DIALOG</t>
        </is>
      </c>
      <c r="F1942">
        <f>IF(ISERROR(VLOOKUP(Transaktionen[[#This Row],[Transaktionen]],BTT[Verwendete Transaktion (Pflichtauswahl)],1,FALSE)),"nein","ja")</f>
        <v/>
      </c>
      <c r="G1942" t="inlineStr">
        <is>
          <t>Transaktion gesperrt, kann nicht aufgerufen werden</t>
        </is>
      </c>
    </row>
    <row r="1943">
      <c r="A1943" t="inlineStr">
        <is>
          <t>IW36</t>
        </is>
      </c>
      <c r="B1943" t="inlineStr">
        <is>
          <t>IH-Unterauftrag anlegen</t>
        </is>
      </c>
      <c r="C1943" t="inlineStr">
        <is>
          <t>PM</t>
        </is>
      </c>
      <c r="D1943" s="5" t="n">
        <v>6626</v>
      </c>
      <c r="E1943" t="inlineStr">
        <is>
          <t>DIALOG</t>
        </is>
      </c>
      <c r="F1943">
        <f>IF(ISERROR(VLOOKUP(Transaktionen[[#This Row],[Transaktionen]],BTT[Verwendete Transaktion (Pflichtauswahl)],1,FALSE)),"nein","ja")</f>
        <v/>
      </c>
      <c r="G1943" t="inlineStr">
        <is>
          <t>als zugehörige Transaktion erfasst</t>
        </is>
      </c>
    </row>
    <row r="1944">
      <c r="A1944" t="inlineStr">
        <is>
          <t>IW37</t>
        </is>
      </c>
      <c r="B1944" t="inlineStr">
        <is>
          <t>Vorgänge ändern</t>
        </is>
      </c>
      <c r="C1944" t="inlineStr">
        <is>
          <t>PM</t>
        </is>
      </c>
      <c r="D1944" s="5" t="n">
        <v>57199</v>
      </c>
      <c r="E1944" t="inlineStr">
        <is>
          <t>DIALOG</t>
        </is>
      </c>
      <c r="F1944">
        <f>IF(ISERROR(VLOOKUP(Transaktionen[[#This Row],[Transaktionen]],BTT[Verwendete Transaktion (Pflichtauswahl)],1,FALSE)),"nein","ja")</f>
        <v/>
      </c>
      <c r="G1944" t="inlineStr">
        <is>
          <t>als zugehörige Transaktion erfasst</t>
        </is>
      </c>
    </row>
    <row r="1945">
      <c r="A1945" t="inlineStr">
        <is>
          <t>IW37N</t>
        </is>
      </c>
      <c r="B1945" t="inlineStr">
        <is>
          <t>Aufträge und Vorgänge ändern</t>
        </is>
      </c>
      <c r="C1945" t="inlineStr">
        <is>
          <t>PM</t>
        </is>
      </c>
      <c r="D1945" s="5" t="n">
        <v>20436</v>
      </c>
      <c r="E1945" t="inlineStr">
        <is>
          <t>DIALOG</t>
        </is>
      </c>
      <c r="F1945">
        <f>IF(ISERROR(VLOOKUP(Transaktionen[[#This Row],[Transaktionen]],BTT[Verwendete Transaktion (Pflichtauswahl)],1,FALSE)),"nein","ja")</f>
        <v/>
      </c>
      <c r="G1945" t="inlineStr">
        <is>
          <t>als zugehörige Transaktion erfasst</t>
        </is>
      </c>
    </row>
    <row r="1946">
      <c r="A1946" t="inlineStr">
        <is>
          <t>IW38</t>
        </is>
      </c>
      <c r="B1946" t="inlineStr">
        <is>
          <t>IH-Aufträge ändern</t>
        </is>
      </c>
      <c r="C1946" t="inlineStr">
        <is>
          <t>PM</t>
        </is>
      </c>
      <c r="D1946" s="5" t="n">
        <v>1844342</v>
      </c>
      <c r="E1946" t="inlineStr">
        <is>
          <t>DIALOG</t>
        </is>
      </c>
      <c r="F1946">
        <f>IF(ISERROR(VLOOKUP(Transaktionen[[#This Row],[Transaktionen]],BTT[Verwendete Transaktion (Pflichtauswahl)],1,FALSE)),"nein","ja")</f>
        <v/>
      </c>
    </row>
    <row r="1947">
      <c r="A1947" t="inlineStr">
        <is>
          <t>IW39</t>
        </is>
      </c>
      <c r="B1947" t="inlineStr">
        <is>
          <t>IH-Aufträge anzeigen</t>
        </is>
      </c>
      <c r="C1947" t="inlineStr">
        <is>
          <t>PM</t>
        </is>
      </c>
      <c r="D1947" s="5" t="n">
        <v>539767</v>
      </c>
      <c r="E1947" t="inlineStr">
        <is>
          <t>DIALOG</t>
        </is>
      </c>
      <c r="F1947">
        <f>IF(ISERROR(VLOOKUP(Transaktionen[[#This Row],[Transaktionen]],BTT[Verwendete Transaktion (Pflichtauswahl)],1,FALSE)),"nein","ja")</f>
        <v/>
      </c>
    </row>
    <row r="1948">
      <c r="A1948" t="inlineStr">
        <is>
          <t>IW3D</t>
        </is>
      </c>
      <c r="B1948" t="inlineStr">
        <is>
          <t>Auftrag drucken</t>
        </is>
      </c>
      <c r="C1948" t="inlineStr">
        <is>
          <t>PM</t>
        </is>
      </c>
      <c r="D1948" s="5" t="n">
        <v>151586</v>
      </c>
      <c r="E1948" t="inlineStr">
        <is>
          <t>DIALOG</t>
        </is>
      </c>
      <c r="F1948">
        <f>IF(ISERROR(VLOOKUP(Transaktionen[[#This Row],[Transaktionen]],BTT[Verwendete Transaktion (Pflichtauswahl)],1,FALSE)),"nein","ja")</f>
        <v/>
      </c>
    </row>
    <row r="1949">
      <c r="A1949" t="inlineStr">
        <is>
          <t>IW3K</t>
        </is>
      </c>
      <c r="B1949" t="inlineStr">
        <is>
          <t>Auftrag Komponentenliste ändern</t>
        </is>
      </c>
      <c r="C1949" t="inlineStr">
        <is>
          <t>PM</t>
        </is>
      </c>
      <c r="D1949" s="5" t="n">
        <v>134</v>
      </c>
      <c r="E1949" t="inlineStr">
        <is>
          <t>DIALOG</t>
        </is>
      </c>
      <c r="F1949">
        <f>IF(ISERROR(VLOOKUP(Transaktionen[[#This Row],[Transaktionen]],BTT[Verwendete Transaktion (Pflichtauswahl)],1,FALSE)),"nein","ja")</f>
        <v/>
      </c>
    </row>
    <row r="1950">
      <c r="A1950" t="inlineStr">
        <is>
          <t>IW3L</t>
        </is>
      </c>
      <c r="B1950" t="inlineStr">
        <is>
          <t>Auftrag Komponentenliste anzeigen</t>
        </is>
      </c>
      <c r="C1950" t="inlineStr">
        <is>
          <t>PM</t>
        </is>
      </c>
      <c r="D1950" s="5" t="n">
        <v>23</v>
      </c>
      <c r="E1950" t="inlineStr">
        <is>
          <t>DIALOG</t>
        </is>
      </c>
      <c r="F1950">
        <f>IF(ISERROR(VLOOKUP(Transaktionen[[#This Row],[Transaktionen]],BTT[Verwendete Transaktion (Pflichtauswahl)],1,FALSE)),"nein","ja")</f>
        <v/>
      </c>
    </row>
    <row r="1951">
      <c r="A1951" t="inlineStr">
        <is>
          <t>IW3M</t>
        </is>
      </c>
      <c r="B1951" t="inlineStr">
        <is>
          <t>Liste Warenbewegungen zum Auftrag</t>
        </is>
      </c>
      <c r="C1951" t="inlineStr">
        <is>
          <t>PM</t>
        </is>
      </c>
      <c r="D1951" s="5" t="n">
        <v>1046</v>
      </c>
      <c r="E1951" t="inlineStr">
        <is>
          <t>DIALOG</t>
        </is>
      </c>
      <c r="F1951">
        <f>IF(ISERROR(VLOOKUP(Transaktionen[[#This Row],[Transaktionen]],BTT[Verwendete Transaktion (Pflichtauswahl)],1,FALSE)),"nein","ja")</f>
        <v/>
      </c>
    </row>
    <row r="1952">
      <c r="A1952" t="inlineStr">
        <is>
          <t>IW40</t>
        </is>
      </c>
      <c r="B1952" t="inlineStr">
        <is>
          <t>Aufträge mehrstufig anzeigen</t>
        </is>
      </c>
      <c r="C1952" t="inlineStr">
        <is>
          <t>PM</t>
        </is>
      </c>
      <c r="D1952" s="5" t="n">
        <v>2551</v>
      </c>
      <c r="E1952" t="inlineStr">
        <is>
          <t>DIALOG</t>
        </is>
      </c>
      <c r="F1952">
        <f>IF(ISERROR(VLOOKUP(Transaktionen[[#This Row],[Transaktionen]],BTT[Verwendete Transaktion (Pflichtauswahl)],1,FALSE)),"nein","ja")</f>
        <v/>
      </c>
    </row>
    <row r="1953">
      <c r="A1953" t="inlineStr">
        <is>
          <t>IW41</t>
        </is>
      </c>
      <c r="B1953" t="inlineStr">
        <is>
          <t>Erfassen Rückmeldung IH-Aufträge</t>
        </is>
      </c>
      <c r="C1953" t="inlineStr">
        <is>
          <t>PM</t>
        </is>
      </c>
      <c r="D1953" s="5" t="n">
        <v>243986</v>
      </c>
      <c r="E1953" t="inlineStr">
        <is>
          <t>DIALOG</t>
        </is>
      </c>
      <c r="F1953">
        <f>IF(ISERROR(VLOOKUP(Transaktionen[[#This Row],[Transaktionen]],BTT[Verwendete Transaktion (Pflichtauswahl)],1,FALSE)),"nein","ja")</f>
        <v/>
      </c>
    </row>
    <row r="1954">
      <c r="A1954" t="inlineStr">
        <is>
          <t>IW42</t>
        </is>
      </c>
      <c r="B1954" t="inlineStr">
        <is>
          <t>Gesamtrückmeldung</t>
        </is>
      </c>
      <c r="C1954" t="inlineStr">
        <is>
          <t>PM</t>
        </is>
      </c>
      <c r="D1954" s="5" t="n">
        <v>343</v>
      </c>
      <c r="E1954" t="inlineStr">
        <is>
          <t>DIALOG</t>
        </is>
      </c>
      <c r="F1954">
        <f>IF(ISERROR(VLOOKUP(Transaktionen[[#This Row],[Transaktionen]],BTT[Verwendete Transaktion (Pflichtauswahl)],1,FALSE)),"nein","ja")</f>
        <v/>
      </c>
    </row>
    <row r="1955">
      <c r="A1955" t="inlineStr">
        <is>
          <t>IW43</t>
        </is>
      </c>
      <c r="B1955" t="inlineStr">
        <is>
          <t>Anzeigen Rückmeldung IH-Aufträge</t>
        </is>
      </c>
      <c r="C1955" t="inlineStr">
        <is>
          <t>PM</t>
        </is>
      </c>
      <c r="D1955" s="5" t="n">
        <v>51709</v>
      </c>
      <c r="E1955" t="inlineStr">
        <is>
          <t>DIALOG</t>
        </is>
      </c>
      <c r="F1955">
        <f>IF(ISERROR(VLOOKUP(Transaktionen[[#This Row],[Transaktionen]],BTT[Verwendete Transaktion (Pflichtauswahl)],1,FALSE)),"nein","ja")</f>
        <v/>
      </c>
    </row>
    <row r="1956">
      <c r="A1956" t="inlineStr">
        <is>
          <t>IW44</t>
        </is>
      </c>
      <c r="B1956" t="inlineStr">
        <is>
          <t>Sammelrückmeldung IH-Aufträge</t>
        </is>
      </c>
      <c r="C1956" t="inlineStr">
        <is>
          <t>PM</t>
        </is>
      </c>
      <c r="D1956" s="5" t="n">
        <v>350345</v>
      </c>
      <c r="E1956" t="inlineStr">
        <is>
          <t>DIALOG</t>
        </is>
      </c>
      <c r="F1956">
        <f>IF(ISERROR(VLOOKUP(Transaktionen[[#This Row],[Transaktionen]],BTT[Verwendete Transaktion (Pflichtauswahl)],1,FALSE)),"nein","ja")</f>
        <v/>
      </c>
    </row>
    <row r="1957">
      <c r="A1957" t="inlineStr">
        <is>
          <t>IW45</t>
        </is>
      </c>
      <c r="B1957" t="inlineStr">
        <is>
          <t>Stornieren Rückmeldung IH-Aufträge</t>
        </is>
      </c>
      <c r="C1957" t="inlineStr">
        <is>
          <t>PM</t>
        </is>
      </c>
      <c r="D1957" s="5" t="n">
        <v>64535</v>
      </c>
      <c r="E1957" t="inlineStr">
        <is>
          <t>DIALOG</t>
        </is>
      </c>
      <c r="F1957">
        <f>IF(ISERROR(VLOOKUP(Transaktionen[[#This Row],[Transaktionen]],BTT[Verwendete Transaktion (Pflichtauswahl)],1,FALSE)),"nein","ja")</f>
        <v/>
      </c>
    </row>
    <row r="1958">
      <c r="A1958" t="inlineStr">
        <is>
          <t>IW46</t>
        </is>
      </c>
      <c r="B1958" t="inlineStr">
        <is>
          <t>Nachbearbeitung von BDE-Fehlersätzen</t>
        </is>
      </c>
      <c r="C1958" t="inlineStr">
        <is>
          <t>PM</t>
        </is>
      </c>
      <c r="D1958" s="5" t="n">
        <v>2</v>
      </c>
      <c r="E1958" t="inlineStr"/>
      <c r="F1958">
        <f>IF(ISERROR(VLOOKUP(Transaktionen[[#This Row],[Transaktionen]],BTT[Verwendete Transaktion (Pflichtauswahl)],1,FALSE)),"nein","ja")</f>
        <v/>
      </c>
    </row>
    <row r="1959">
      <c r="A1959" t="inlineStr">
        <is>
          <t>IW47</t>
        </is>
      </c>
      <c r="B1959" t="inlineStr">
        <is>
          <t>Rückmeldeliste</t>
        </is>
      </c>
      <c r="C1959" t="inlineStr">
        <is>
          <t>PM</t>
        </is>
      </c>
      <c r="D1959" s="5" t="n">
        <v>92890</v>
      </c>
      <c r="E1959" t="inlineStr">
        <is>
          <t>DIALOG</t>
        </is>
      </c>
      <c r="F1959">
        <f>IF(ISERROR(VLOOKUP(Transaktionen[[#This Row],[Transaktionen]],BTT[Verwendete Transaktion (Pflichtauswahl)],1,FALSE)),"nein","ja")</f>
        <v/>
      </c>
    </row>
    <row r="1960">
      <c r="A1960" t="inlineStr">
        <is>
          <t>IW48</t>
        </is>
      </c>
      <c r="B1960" t="inlineStr">
        <is>
          <t>Rückmelden über Vorgangsliste</t>
        </is>
      </c>
      <c r="C1960" t="inlineStr">
        <is>
          <t>PM</t>
        </is>
      </c>
      <c r="D1960" s="5" t="n">
        <v>122</v>
      </c>
      <c r="E1960" t="inlineStr">
        <is>
          <t>DIALOG</t>
        </is>
      </c>
      <c r="F1960">
        <f>IF(ISERROR(VLOOKUP(Transaktionen[[#This Row],[Transaktionen]],BTT[Verwendete Transaktion (Pflichtauswahl)],1,FALSE)),"nein","ja")</f>
        <v/>
      </c>
    </row>
    <row r="1961">
      <c r="A1961" t="inlineStr">
        <is>
          <t>IW49</t>
        </is>
      </c>
      <c r="B1961" t="inlineStr">
        <is>
          <t>Vorgänge anzeigen</t>
        </is>
      </c>
      <c r="C1961" t="inlineStr">
        <is>
          <t>PM</t>
        </is>
      </c>
      <c r="D1961" s="5" t="n">
        <v>130069</v>
      </c>
      <c r="E1961" t="inlineStr">
        <is>
          <t>DIALOG</t>
        </is>
      </c>
      <c r="F1961">
        <f>IF(ISERROR(VLOOKUP(Transaktionen[[#This Row],[Transaktionen]],BTT[Verwendete Transaktion (Pflichtauswahl)],1,FALSE)),"nein","ja")</f>
        <v/>
      </c>
    </row>
    <row r="1962">
      <c r="A1962" t="inlineStr">
        <is>
          <t>IW49N</t>
        </is>
      </c>
      <c r="B1962" t="inlineStr">
        <is>
          <t>Aufträge und Vorgänge anzeigen</t>
        </is>
      </c>
      <c r="C1962" t="inlineStr">
        <is>
          <t>PM</t>
        </is>
      </c>
      <c r="D1962" s="5" t="n">
        <v>128630</v>
      </c>
      <c r="E1962" t="inlineStr">
        <is>
          <t>DIALOG</t>
        </is>
      </c>
      <c r="F1962">
        <f>IF(ISERROR(VLOOKUP(Transaktionen[[#This Row],[Transaktionen]],BTT[Verwendete Transaktion (Pflichtauswahl)],1,FALSE)),"nein","ja")</f>
        <v/>
      </c>
    </row>
    <row r="1963">
      <c r="A1963" t="inlineStr">
        <is>
          <t>IW51</t>
        </is>
      </c>
      <c r="B1963" t="inlineStr">
        <is>
          <t>Anlegen Servicemeldung - Allgemein</t>
        </is>
      </c>
      <c r="C1963" t="inlineStr">
        <is>
          <t>PM</t>
        </is>
      </c>
      <c r="D1963" s="5" t="n">
        <v>254762</v>
      </c>
      <c r="E1963" t="inlineStr">
        <is>
          <t>DIALOG</t>
        </is>
      </c>
      <c r="F1963">
        <f>IF(ISERROR(VLOOKUP(Transaktionen[[#This Row],[Transaktionen]],BTT[Verwendete Transaktion (Pflichtauswahl)],1,FALSE)),"nein","ja")</f>
        <v/>
      </c>
      <c r="G1963" t="inlineStr">
        <is>
          <t>wird bei NL verwendet</t>
        </is>
      </c>
    </row>
    <row r="1964">
      <c r="A1964" t="inlineStr">
        <is>
          <t>IW52</t>
        </is>
      </c>
      <c r="B1964" t="inlineStr">
        <is>
          <t>Ändern Servicemeldung</t>
        </is>
      </c>
      <c r="C1964" t="inlineStr">
        <is>
          <t>PM</t>
        </is>
      </c>
      <c r="D1964" s="5" t="n">
        <v>1477908</v>
      </c>
      <c r="E1964" t="inlineStr">
        <is>
          <t>DIALOG</t>
        </is>
      </c>
      <c r="F1964">
        <f>IF(ISERROR(VLOOKUP(Transaktionen[[#This Row],[Transaktionen]],BTT[Verwendete Transaktion (Pflichtauswahl)],1,FALSE)),"nein","ja")</f>
        <v/>
      </c>
      <c r="G1964" t="inlineStr">
        <is>
          <t>wird bei NL verwendet</t>
        </is>
      </c>
    </row>
    <row r="1965">
      <c r="A1965" t="inlineStr">
        <is>
          <t>IW53</t>
        </is>
      </c>
      <c r="B1965" t="inlineStr">
        <is>
          <t>Anzeigen Servicemeldung</t>
        </is>
      </c>
      <c r="C1965" t="inlineStr">
        <is>
          <t>PM</t>
        </is>
      </c>
      <c r="D1965" s="5" t="n">
        <v>106206</v>
      </c>
      <c r="E1965" t="inlineStr">
        <is>
          <t>DIALOG</t>
        </is>
      </c>
      <c r="F1965">
        <f>IF(ISERROR(VLOOKUP(Transaktionen[[#This Row],[Transaktionen]],BTT[Verwendete Transaktion (Pflichtauswahl)],1,FALSE)),"nein","ja")</f>
        <v/>
      </c>
      <c r="G1965" t="inlineStr">
        <is>
          <t>wird bei NL verwendet</t>
        </is>
      </c>
    </row>
    <row r="1966">
      <c r="A1966" t="inlineStr">
        <is>
          <t>IW58</t>
        </is>
      </c>
      <c r="B1966" t="inlineStr">
        <is>
          <t>Servicemeldungen ändern</t>
        </is>
      </c>
      <c r="C1966" t="inlineStr">
        <is>
          <t>PM</t>
        </is>
      </c>
      <c r="D1966" s="5" t="n">
        <v>19172</v>
      </c>
      <c r="E1966" t="inlineStr">
        <is>
          <t>DIALOG</t>
        </is>
      </c>
      <c r="F1966">
        <f>IF(ISERROR(VLOOKUP(Transaktionen[[#This Row],[Transaktionen]],BTT[Verwendete Transaktion (Pflichtauswahl)],1,FALSE)),"nein","ja")</f>
        <v/>
      </c>
      <c r="G1966" t="inlineStr">
        <is>
          <t>wird bei NL verwendet</t>
        </is>
      </c>
    </row>
    <row r="1967">
      <c r="A1967" t="inlineStr">
        <is>
          <t>IW59</t>
        </is>
      </c>
      <c r="B1967" t="inlineStr">
        <is>
          <t>Servicemeldungen anzeigen</t>
        </is>
      </c>
      <c r="C1967" t="inlineStr">
        <is>
          <t>PM</t>
        </is>
      </c>
      <c r="D1967" s="5" t="n">
        <v>7589</v>
      </c>
      <c r="E1967" t="inlineStr">
        <is>
          <t>DIALOG</t>
        </is>
      </c>
      <c r="F1967">
        <f>IF(ISERROR(VLOOKUP(Transaktionen[[#This Row],[Transaktionen]],BTT[Verwendete Transaktion (Pflichtauswahl)],1,FALSE)),"nein","ja")</f>
        <v/>
      </c>
      <c r="G1967" t="inlineStr">
        <is>
          <t>wird bei NL verwendet</t>
        </is>
      </c>
    </row>
    <row r="1968">
      <c r="A1968" t="inlineStr">
        <is>
          <t>IW62</t>
        </is>
      </c>
      <c r="B1968" t="inlineStr">
        <is>
          <t>Historischen Auftrag ändern</t>
        </is>
      </c>
      <c r="C1968" t="inlineStr">
        <is>
          <t>PM</t>
        </is>
      </c>
      <c r="D1968" s="5" t="inlineStr"/>
      <c r="E1968" t="inlineStr"/>
      <c r="F1968">
        <f>IF(ISERROR(VLOOKUP(Transaktionen[[#This Row],[Transaktionen]],BTT[Verwendete Transaktion (Pflichtauswahl)],1,FALSE)),"nein","ja")</f>
        <v/>
      </c>
      <c r="G1968" t="inlineStr">
        <is>
          <t>wurde durch die FV nicht benannt - ggf. nur geringe Nutzung der Transaktion</t>
        </is>
      </c>
    </row>
    <row r="1969">
      <c r="A1969" t="inlineStr">
        <is>
          <t>IW63</t>
        </is>
      </c>
      <c r="B1969" t="inlineStr">
        <is>
          <t>Anzeigen historischer IH-Auftrag</t>
        </is>
      </c>
      <c r="C1969" t="inlineStr">
        <is>
          <t>PM</t>
        </is>
      </c>
      <c r="D1969" s="5" t="n">
        <v>1224</v>
      </c>
      <c r="E1969" t="inlineStr">
        <is>
          <t>DIALOG</t>
        </is>
      </c>
      <c r="F1969">
        <f>IF(ISERROR(VLOOKUP(Transaktionen[[#This Row],[Transaktionen]],BTT[Verwendete Transaktion (Pflichtauswahl)],1,FALSE)),"nein","ja")</f>
        <v/>
      </c>
    </row>
    <row r="1970">
      <c r="A1970" t="inlineStr">
        <is>
          <t>IW64</t>
        </is>
      </c>
      <c r="B1970" t="inlineStr">
        <is>
          <t>Aktionen ändern</t>
        </is>
      </c>
      <c r="C1970" t="inlineStr">
        <is>
          <t>PM</t>
        </is>
      </c>
      <c r="D1970" s="5" t="n">
        <v>252</v>
      </c>
      <c r="E1970" t="inlineStr">
        <is>
          <t>DIALOG</t>
        </is>
      </c>
      <c r="F1970">
        <f>IF(ISERROR(VLOOKUP(Transaktionen[[#This Row],[Transaktionen]],BTT[Verwendete Transaktion (Pflichtauswahl)],1,FALSE)),"nein","ja")</f>
        <v/>
      </c>
    </row>
    <row r="1971">
      <c r="A1971" t="inlineStr">
        <is>
          <t>IW65</t>
        </is>
      </c>
      <c r="B1971" t="inlineStr">
        <is>
          <t>Aktionen anzeigen</t>
        </is>
      </c>
      <c r="C1971" t="inlineStr">
        <is>
          <t>PM</t>
        </is>
      </c>
      <c r="D1971" s="5" t="n">
        <v>28595</v>
      </c>
      <c r="E1971" t="inlineStr">
        <is>
          <t>DIALOG</t>
        </is>
      </c>
      <c r="F1971">
        <f>IF(ISERROR(VLOOKUP(Transaktionen[[#This Row],[Transaktionen]],BTT[Verwendete Transaktion (Pflichtauswahl)],1,FALSE)),"nein","ja")</f>
        <v/>
      </c>
    </row>
    <row r="1972">
      <c r="A1972" t="inlineStr">
        <is>
          <t>IW66</t>
        </is>
      </c>
      <c r="B1972" t="inlineStr">
        <is>
          <t>Maßnahmen ändern</t>
        </is>
      </c>
      <c r="C1972" t="inlineStr">
        <is>
          <t>PM</t>
        </is>
      </c>
      <c r="D1972" s="5" t="n">
        <v>51</v>
      </c>
      <c r="E1972" t="inlineStr">
        <is>
          <t>DIALOG</t>
        </is>
      </c>
      <c r="F1972">
        <f>IF(ISERROR(VLOOKUP(Transaktionen[[#This Row],[Transaktionen]],BTT[Verwendete Transaktion (Pflichtauswahl)],1,FALSE)),"nein","ja")</f>
        <v/>
      </c>
    </row>
    <row r="1973">
      <c r="A1973" t="inlineStr">
        <is>
          <t>IW67</t>
        </is>
      </c>
      <c r="B1973" t="inlineStr">
        <is>
          <t>Maßnahmen anzeigen</t>
        </is>
      </c>
      <c r="C1973" t="inlineStr">
        <is>
          <t>PM</t>
        </is>
      </c>
      <c r="D1973" s="5" t="n">
        <v>3727</v>
      </c>
      <c r="E1973" t="inlineStr">
        <is>
          <t>DIALOG</t>
        </is>
      </c>
      <c r="F1973">
        <f>IF(ISERROR(VLOOKUP(Transaktionen[[#This Row],[Transaktionen]],BTT[Verwendete Transaktion (Pflichtauswahl)],1,FALSE)),"nein","ja")</f>
        <v/>
      </c>
    </row>
    <row r="1974">
      <c r="A1974" t="inlineStr">
        <is>
          <t>IW68</t>
        </is>
      </c>
      <c r="B1974" t="inlineStr">
        <is>
          <t>Meldungspositionen ändern</t>
        </is>
      </c>
      <c r="C1974" t="inlineStr">
        <is>
          <t>PM</t>
        </is>
      </c>
      <c r="D1974" s="5" t="n">
        <v>316</v>
      </c>
      <c r="E1974" t="inlineStr">
        <is>
          <t>DIALOG</t>
        </is>
      </c>
      <c r="F1974">
        <f>IF(ISERROR(VLOOKUP(Transaktionen[[#This Row],[Transaktionen]],BTT[Verwendete Transaktion (Pflichtauswahl)],1,FALSE)),"nein","ja")</f>
        <v/>
      </c>
    </row>
    <row r="1975">
      <c r="A1975" t="inlineStr">
        <is>
          <t>IW69</t>
        </is>
      </c>
      <c r="B1975" t="inlineStr">
        <is>
          <t>Meldungspositionen anzeigen</t>
        </is>
      </c>
      <c r="C1975" t="inlineStr">
        <is>
          <t>PM</t>
        </is>
      </c>
      <c r="D1975" s="5" t="n">
        <v>12</v>
      </c>
      <c r="E1975" t="inlineStr">
        <is>
          <t>DIALOG</t>
        </is>
      </c>
      <c r="F1975">
        <f>IF(ISERROR(VLOOKUP(Transaktionen[[#This Row],[Transaktionen]],BTT[Verwendete Transaktion (Pflichtauswahl)],1,FALSE)),"nein","ja")</f>
        <v/>
      </c>
    </row>
    <row r="1976">
      <c r="A1976" t="inlineStr">
        <is>
          <t>IW70</t>
        </is>
      </c>
      <c r="B1976" t="inlineStr">
        <is>
          <t>Aufträge Gesamtnetzterminierung</t>
        </is>
      </c>
      <c r="C1976" t="inlineStr">
        <is>
          <t>PM</t>
        </is>
      </c>
      <c r="D1976" s="5" t="inlineStr"/>
      <c r="E1976" t="inlineStr"/>
      <c r="F1976">
        <f>IF(ISERROR(VLOOKUP(Transaktionen[[#This Row],[Transaktionen]],BTT[Verwendete Transaktion (Pflichtauswahl)],1,FALSE)),"nein","ja")</f>
        <v/>
      </c>
      <c r="G1976" t="inlineStr">
        <is>
          <t>wurde durch die FV nicht benannt - ggf. nur geringe Nutzung der Transaktion</t>
        </is>
      </c>
    </row>
    <row r="1977">
      <c r="A1977" t="inlineStr">
        <is>
          <t>IW72</t>
        </is>
      </c>
      <c r="B1977" t="inlineStr">
        <is>
          <t>Serviceauftrag ändern</t>
        </is>
      </c>
      <c r="C1977" t="inlineStr">
        <is>
          <t>CS</t>
        </is>
      </c>
      <c r="D1977" s="5" t="n">
        <v>4435</v>
      </c>
      <c r="E1977" t="inlineStr">
        <is>
          <t>DIALOG</t>
        </is>
      </c>
      <c r="F1977">
        <f>IF(ISERROR(VLOOKUP(Transaktionen[[#This Row],[Transaktionen]],BTT[Verwendete Transaktion (Pflichtauswahl)],1,FALSE)),"nein","ja")</f>
        <v/>
      </c>
      <c r="G1977" t="inlineStr">
        <is>
          <t>als zugehörige Transaktion erfasst</t>
        </is>
      </c>
    </row>
    <row r="1978">
      <c r="A1978" t="inlineStr">
        <is>
          <t>IW73</t>
        </is>
      </c>
      <c r="B1978" t="inlineStr">
        <is>
          <t>Serviceauftrag anzeigen</t>
        </is>
      </c>
      <c r="C1978" t="inlineStr">
        <is>
          <t>CS</t>
        </is>
      </c>
      <c r="D1978" s="5" t="n">
        <v>4559</v>
      </c>
      <c r="E1978" t="inlineStr">
        <is>
          <t>DIALOG</t>
        </is>
      </c>
      <c r="F1978">
        <f>IF(ISERROR(VLOOKUP(Transaktionen[[#This Row],[Transaktionen]],BTT[Verwendete Transaktion (Pflichtauswahl)],1,FALSE)),"nein","ja")</f>
        <v/>
      </c>
    </row>
    <row r="1979">
      <c r="A1979" t="inlineStr">
        <is>
          <t>IW81</t>
        </is>
      </c>
      <c r="B1979" t="inlineStr">
        <is>
          <t>Anlegen Aufarbeitungsauftrag</t>
        </is>
      </c>
      <c r="C1979" t="inlineStr">
        <is>
          <t>PM</t>
        </is>
      </c>
      <c r="D1979" s="5" t="n">
        <v>7199</v>
      </c>
      <c r="E1979" t="inlineStr">
        <is>
          <t>DIALOG</t>
        </is>
      </c>
      <c r="F1979">
        <f>IF(ISERROR(VLOOKUP(Transaktionen[[#This Row],[Transaktionen]],BTT[Verwendete Transaktion (Pflichtauswahl)],1,FALSE)),"nein","ja")</f>
        <v/>
      </c>
    </row>
    <row r="1980">
      <c r="A1980" t="inlineStr">
        <is>
          <t>IW8W</t>
        </is>
      </c>
      <c r="B1980" t="inlineStr">
        <is>
          <t>Wareneingang zum Aufarb.-Auftrag</t>
        </is>
      </c>
      <c r="C1980" t="inlineStr">
        <is>
          <t>PM</t>
        </is>
      </c>
      <c r="D1980" s="5" t="n">
        <v>578</v>
      </c>
      <c r="E1980" t="inlineStr">
        <is>
          <t>DIALOG</t>
        </is>
      </c>
      <c r="F1980">
        <f>IF(ISERROR(VLOOKUP(Transaktionen[[#This Row],[Transaktionen]],BTT[Verwendete Transaktion (Pflichtauswahl)],1,FALSE)),"nein","ja")</f>
        <v/>
      </c>
      <c r="G1980" t="inlineStr">
        <is>
          <t>wurde von den FV nicht benannt, sollte mit BLQ abgestimmt werden</t>
        </is>
      </c>
    </row>
    <row r="1981">
      <c r="A1981" t="inlineStr">
        <is>
          <t>IWBK</t>
        </is>
      </c>
      <c r="B1981" t="inlineStr">
        <is>
          <t>Materialverfügbarkeitsinformation</t>
        </is>
      </c>
      <c r="C1981" t="inlineStr">
        <is>
          <t>PM</t>
        </is>
      </c>
      <c r="D1981" s="5" t="n">
        <v>7</v>
      </c>
      <c r="E1981" t="inlineStr">
        <is>
          <t>DIALOG</t>
        </is>
      </c>
      <c r="F1981">
        <f>IF(ISERROR(VLOOKUP(Transaktionen[[#This Row],[Transaktionen]],BTT[Verwendete Transaktion (Pflichtauswahl)],1,FALSE)),"nein","ja")</f>
        <v/>
      </c>
      <c r="G1981" t="inlineStr">
        <is>
          <t>wurde von den FV nicht benannt, sollte mit BLQ abgestimmt werden</t>
        </is>
      </c>
    </row>
    <row r="1982">
      <c r="A1982" t="inlineStr">
        <is>
          <t>Job</t>
        </is>
      </c>
      <c r="B1982" t="inlineStr">
        <is>
          <t>Durchführung über Job</t>
        </is>
      </c>
      <c r="C1982" t="inlineStr">
        <is>
          <t>n.n.</t>
        </is>
      </c>
      <c r="D1982" s="5" t="inlineStr"/>
      <c r="E1982" t="inlineStr"/>
      <c r="F1982">
        <f>IF(ISERROR(VLOOKUP(Transaktionen[[#This Row],[Transaktionen]],BTT[Verwendete Transaktion (Pflichtauswahl)],1,FALSE)),"nein","ja")</f>
        <v/>
      </c>
    </row>
    <row r="1983">
      <c r="A1983" t="inlineStr">
        <is>
          <t>KA01</t>
        </is>
      </c>
      <c r="B1983" t="inlineStr">
        <is>
          <t>Kostenart anlegen</t>
        </is>
      </c>
      <c r="C1983" t="inlineStr">
        <is>
          <t>PS</t>
        </is>
      </c>
      <c r="D1983" s="5" t="n">
        <v>659</v>
      </c>
      <c r="E1983" t="inlineStr">
        <is>
          <t>DIALOG</t>
        </is>
      </c>
      <c r="F1983">
        <f>IF(ISERROR(VLOOKUP(Transaktionen[[#This Row],[Transaktionen]],BTT[Verwendete Transaktion (Pflichtauswahl)],1,FALSE)),"nein","ja")</f>
        <v/>
      </c>
    </row>
    <row r="1984">
      <c r="A1984" t="inlineStr">
        <is>
          <t>KA02</t>
        </is>
      </c>
      <c r="B1984" t="inlineStr">
        <is>
          <t>Kostenart ändern</t>
        </is>
      </c>
      <c r="C1984" t="inlineStr">
        <is>
          <t>CO-OM</t>
        </is>
      </c>
      <c r="D1984" s="5" t="n">
        <v>1128</v>
      </c>
      <c r="E1984" t="inlineStr">
        <is>
          <t>DIALOG</t>
        </is>
      </c>
      <c r="F1984">
        <f>IF(ISERROR(VLOOKUP(Transaktionen[[#This Row],[Transaktionen]],BTT[Verwendete Transaktion (Pflichtauswahl)],1,FALSE)),"nein","ja")</f>
        <v/>
      </c>
      <c r="G1984" t="inlineStr">
        <is>
          <t>verwendet von CO-O</t>
        </is>
      </c>
    </row>
    <row r="1985">
      <c r="A1985" t="inlineStr">
        <is>
          <t>KA03</t>
        </is>
      </c>
      <c r="B1985" t="inlineStr">
        <is>
          <t>Kostenart anzeigen</t>
        </is>
      </c>
      <c r="C1985" t="inlineStr">
        <is>
          <t>CO-OM</t>
        </is>
      </c>
      <c r="D1985" s="5" t="n">
        <v>14746</v>
      </c>
      <c r="E1985" t="inlineStr">
        <is>
          <t>DIALOG</t>
        </is>
      </c>
      <c r="F1985">
        <f>IF(ISERROR(VLOOKUP(Transaktionen[[#This Row],[Transaktionen]],BTT[Verwendete Transaktion (Pflichtauswahl)],1,FALSE)),"nein","ja")</f>
        <v/>
      </c>
      <c r="G1985" t="inlineStr">
        <is>
          <t>verwendet von CO-O</t>
        </is>
      </c>
    </row>
    <row r="1986">
      <c r="A1986" t="inlineStr">
        <is>
          <t>KA04</t>
        </is>
      </c>
      <c r="B1986" t="inlineStr">
        <is>
          <t>Kostenart löschen</t>
        </is>
      </c>
      <c r="C1986" t="inlineStr">
        <is>
          <t>CO-OM</t>
        </is>
      </c>
      <c r="D1986" s="5" t="n">
        <v>1950</v>
      </c>
      <c r="E1986" t="inlineStr">
        <is>
          <t>DIALOG</t>
        </is>
      </c>
      <c r="F1986">
        <f>IF(ISERROR(VLOOKUP(Transaktionen[[#This Row],[Transaktionen]],BTT[Verwendete Transaktion (Pflichtauswahl)],1,FALSE)),"nein","ja")</f>
        <v/>
      </c>
      <c r="G1986" t="inlineStr">
        <is>
          <t>verwendet von CO-O</t>
        </is>
      </c>
    </row>
    <row r="1987">
      <c r="A1987" t="inlineStr">
        <is>
          <t>KA05</t>
        </is>
      </c>
      <c r="B1987" t="inlineStr">
        <is>
          <t>Kostenart: Änderungen anzeigen</t>
        </is>
      </c>
      <c r="C1987" t="inlineStr">
        <is>
          <t>CO-OM</t>
        </is>
      </c>
      <c r="D1987" s="5" t="n">
        <v>74</v>
      </c>
      <c r="E1987" t="inlineStr">
        <is>
          <t>DIALOG</t>
        </is>
      </c>
      <c r="F1987">
        <f>IF(ISERROR(VLOOKUP(Transaktionen[[#This Row],[Transaktionen]],BTT[Verwendete Transaktion (Pflichtauswahl)],1,FALSE)),"nein","ja")</f>
        <v/>
      </c>
      <c r="G1987" t="inlineStr">
        <is>
          <t>verwendet von CO-O</t>
        </is>
      </c>
    </row>
    <row r="1988">
      <c r="A1988" t="inlineStr">
        <is>
          <t>KA06</t>
        </is>
      </c>
      <c r="B1988" t="inlineStr">
        <is>
          <t>Kostenart sekundär: anlegen</t>
        </is>
      </c>
      <c r="C1988" t="inlineStr">
        <is>
          <t>CO-OM</t>
        </is>
      </c>
      <c r="D1988" s="5" t="n">
        <v>352</v>
      </c>
      <c r="E1988" t="inlineStr">
        <is>
          <t>DIALOG</t>
        </is>
      </c>
      <c r="F1988">
        <f>IF(ISERROR(VLOOKUP(Transaktionen[[#This Row],[Transaktionen]],BTT[Verwendete Transaktion (Pflichtauswahl)],1,FALSE)),"nein","ja")</f>
        <v/>
      </c>
      <c r="G1988" t="inlineStr">
        <is>
          <t>verwendet von CO-O</t>
        </is>
      </c>
    </row>
    <row r="1989">
      <c r="A1989" t="inlineStr">
        <is>
          <t>KA12</t>
        </is>
      </c>
      <c r="B1989" t="inlineStr">
        <is>
          <t>CO-Summensätze</t>
        </is>
      </c>
      <c r="C1989" t="inlineStr">
        <is>
          <t>CO-OM</t>
        </is>
      </c>
      <c r="D1989" s="5" t="n">
        <v>9</v>
      </c>
      <c r="E1989" t="inlineStr">
        <is>
          <t>DIALOG</t>
        </is>
      </c>
      <c r="F1989">
        <f>IF(ISERROR(VLOOKUP(Transaktionen[[#This Row],[Transaktionen]],BTT[Verwendete Transaktion (Pflichtauswahl)],1,FALSE)),"nein","ja")</f>
        <v/>
      </c>
    </row>
    <row r="1990">
      <c r="A1990" t="inlineStr">
        <is>
          <t>KA23</t>
        </is>
      </c>
      <c r="B1990" t="inlineStr">
        <is>
          <t>Kostenarten: Stammdatenbericht</t>
        </is>
      </c>
      <c r="C1990" t="inlineStr">
        <is>
          <t>CO-OM</t>
        </is>
      </c>
      <c r="D1990" s="5" t="n">
        <v>1778</v>
      </c>
      <c r="E1990" t="inlineStr">
        <is>
          <t>DIALOG</t>
        </is>
      </c>
      <c r="F1990">
        <f>IF(ISERROR(VLOOKUP(Transaktionen[[#This Row],[Transaktionen]],BTT[Verwendete Transaktion (Pflichtauswahl)],1,FALSE)),"nein","ja")</f>
        <v/>
      </c>
      <c r="G1990" t="inlineStr">
        <is>
          <t>verwendet von CO-O</t>
        </is>
      </c>
    </row>
    <row r="1991">
      <c r="A1991" t="inlineStr">
        <is>
          <t>KAB9</t>
        </is>
      </c>
      <c r="B1991" t="inlineStr">
        <is>
          <t>Planungsbericht Aufträge</t>
        </is>
      </c>
      <c r="C1991" t="inlineStr">
        <is>
          <t>CO-OM</t>
        </is>
      </c>
      <c r="D1991" s="5" t="n">
        <v>74</v>
      </c>
      <c r="E1991" t="inlineStr"/>
      <c r="F1991">
        <f>IF(ISERROR(VLOOKUP(Transaktionen[[#This Row],[Transaktionen]],BTT[Verwendete Transaktion (Pflichtauswahl)],1,FALSE)),"nein","ja")</f>
        <v/>
      </c>
    </row>
    <row r="1992">
      <c r="A1992" t="inlineStr">
        <is>
          <t>KABL</t>
        </is>
      </c>
      <c r="B1992" t="inlineStr">
        <is>
          <t>Auftrag: Planungsübersicht</t>
        </is>
      </c>
      <c r="C1992" t="inlineStr">
        <is>
          <t>CO-OM</t>
        </is>
      </c>
      <c r="D1992" s="5" t="n">
        <v>170</v>
      </c>
      <c r="E1992" t="inlineStr">
        <is>
          <t>DIALOG</t>
        </is>
      </c>
      <c r="F1992">
        <f>IF(ISERROR(VLOOKUP(Transaktionen[[#This Row],[Transaktionen]],BTT[Verwendete Transaktion (Pflichtauswahl)],1,FALSE)),"nein","ja")</f>
        <v/>
      </c>
    </row>
    <row r="1993">
      <c r="A1993" t="inlineStr">
        <is>
          <t>KABP</t>
        </is>
      </c>
      <c r="B1993" t="inlineStr">
        <is>
          <t>Kostenrechnungsbelege Plan</t>
        </is>
      </c>
      <c r="C1993" t="inlineStr">
        <is>
          <t>FI-FM</t>
        </is>
      </c>
      <c r="D1993" s="5" t="n">
        <v>15</v>
      </c>
      <c r="E1993" t="inlineStr"/>
      <c r="F1993">
        <f>IF(ISERROR(VLOOKUP(Transaktionen[[#This Row],[Transaktionen]],BTT[Verwendete Transaktion (Pflichtauswahl)],1,FALSE)),"nein","ja")</f>
        <v/>
      </c>
    </row>
    <row r="1994">
      <c r="A1994" t="inlineStr">
        <is>
          <t>KAH1</t>
        </is>
      </c>
      <c r="B1994" t="inlineStr">
        <is>
          <t>Kostenartengruppe anlegen</t>
        </is>
      </c>
      <c r="C1994" t="inlineStr">
        <is>
          <t>CO-OM</t>
        </is>
      </c>
      <c r="D1994" s="5" t="inlineStr"/>
      <c r="E1994" t="inlineStr"/>
      <c r="F1994">
        <f>IF(ISERROR(VLOOKUP(Transaktionen[[#This Row],[Transaktionen]],BTT[Verwendete Transaktion (Pflichtauswahl)],1,FALSE)),"nein","ja")</f>
        <v/>
      </c>
      <c r="G1994" t="inlineStr">
        <is>
          <t>IT-A/F legt an für BWB-Standardhierarchie, verwendet von CO-O (nur für Alternativhierarchie)</t>
        </is>
      </c>
    </row>
    <row r="1995">
      <c r="A1995" t="inlineStr">
        <is>
          <t>KAH2</t>
        </is>
      </c>
      <c r="B1995" t="inlineStr">
        <is>
          <t>Kostenartengruppe ändern</t>
        </is>
      </c>
      <c r="C1995" t="inlineStr">
        <is>
          <t>CO-OM</t>
        </is>
      </c>
      <c r="D1995" s="5" t="n">
        <v>8726</v>
      </c>
      <c r="E1995" t="inlineStr">
        <is>
          <t>DIALOG</t>
        </is>
      </c>
      <c r="F1995">
        <f>IF(ISERROR(VLOOKUP(Transaktionen[[#This Row],[Transaktionen]],BTT[Verwendete Transaktion (Pflichtauswahl)],1,FALSE)),"nein","ja")</f>
        <v/>
      </c>
      <c r="G1995" t="inlineStr">
        <is>
          <t>verwendet von CO-O</t>
        </is>
      </c>
    </row>
    <row r="1996">
      <c r="A1996" t="inlineStr">
        <is>
          <t>KAH3</t>
        </is>
      </c>
      <c r="B1996" t="inlineStr">
        <is>
          <t>Kostenartengruppe anzeigen</t>
        </is>
      </c>
      <c r="C1996" t="inlineStr">
        <is>
          <t>CO-OM</t>
        </is>
      </c>
      <c r="D1996" s="5" t="n">
        <v>45183</v>
      </c>
      <c r="E1996" t="inlineStr">
        <is>
          <t>DIALOG</t>
        </is>
      </c>
      <c r="F1996">
        <f>IF(ISERROR(VLOOKUP(Transaktionen[[#This Row],[Transaktionen]],BTT[Verwendete Transaktion (Pflichtauswahl)],1,FALSE)),"nein","ja")</f>
        <v/>
      </c>
      <c r="G1996" t="inlineStr">
        <is>
          <t>verwendet von CO-O</t>
        </is>
      </c>
    </row>
    <row r="1997">
      <c r="A1997" t="inlineStr">
        <is>
          <t>KAK3</t>
        </is>
      </c>
      <c r="B1997" t="inlineStr">
        <is>
          <t>Statistische Kennzahlen anzeigen</t>
        </is>
      </c>
      <c r="C1997" t="inlineStr">
        <is>
          <t>CO-OM</t>
        </is>
      </c>
      <c r="D1997" s="5" t="n">
        <v>1694</v>
      </c>
      <c r="E1997" t="inlineStr">
        <is>
          <t>DIALOG</t>
        </is>
      </c>
      <c r="F1997">
        <f>IF(ISERROR(VLOOKUP(Transaktionen[[#This Row],[Transaktionen]],BTT[Verwendete Transaktion (Pflichtauswahl)],1,FALSE)),"nein","ja")</f>
        <v/>
      </c>
      <c r="G1997" t="inlineStr">
        <is>
          <t>verwendet von CO-O</t>
        </is>
      </c>
    </row>
    <row r="1998">
      <c r="A1998" t="inlineStr">
        <is>
          <t>KAL7</t>
        </is>
      </c>
      <c r="B1998" t="inlineStr">
        <is>
          <t>Übersicht Kostenflüsse</t>
        </is>
      </c>
      <c r="C1998" t="inlineStr">
        <is>
          <t>CO-OM</t>
        </is>
      </c>
      <c r="D1998" s="5" t="n">
        <v>10004</v>
      </c>
      <c r="E1998" t="inlineStr">
        <is>
          <t>DIALOG</t>
        </is>
      </c>
      <c r="F1998">
        <f>IF(ISERROR(VLOOKUP(Transaktionen[[#This Row],[Transaktionen]],BTT[Verwendete Transaktion (Pflichtauswahl)],1,FALSE)),"nein","ja")</f>
        <v/>
      </c>
    </row>
    <row r="1999">
      <c r="A1999" t="inlineStr">
        <is>
          <t>KALC</t>
        </is>
      </c>
      <c r="B1999" t="inlineStr">
        <is>
          <t>Meldung der Kostenflüsse</t>
        </is>
      </c>
      <c r="C1999" t="inlineStr">
        <is>
          <t>PP</t>
        </is>
      </c>
      <c r="D1999" s="5" t="n">
        <v>3033</v>
      </c>
      <c r="E1999" t="inlineStr">
        <is>
          <t>DIALOG</t>
        </is>
      </c>
      <c r="F1999">
        <f>IF(ISERROR(VLOOKUP(Transaktionen[[#This Row],[Transaktionen]],BTT[Verwendete Transaktion (Pflichtauswahl)],1,FALSE)),"nein","ja")</f>
        <v/>
      </c>
    </row>
    <row r="2000">
      <c r="A2000" t="inlineStr">
        <is>
          <t>KALE</t>
        </is>
      </c>
      <c r="B2000" t="inlineStr">
        <is>
          <t>Abstimmledger: Summensätze anzeigen</t>
        </is>
      </c>
      <c r="C2000" t="inlineStr">
        <is>
          <t>CO-OM</t>
        </is>
      </c>
      <c r="D2000" s="5" t="inlineStr"/>
      <c r="E2000" t="inlineStr"/>
      <c r="F2000">
        <f>IF(ISERROR(VLOOKUP(Transaktionen[[#This Row],[Transaktionen]],BTT[Verwendete Transaktion (Pflichtauswahl)],1,FALSE)),"nein","ja")</f>
        <v/>
      </c>
      <c r="G2000" t="inlineStr">
        <is>
          <t>in neuester Auswertung von Steffen nicht mehr vorhanden</t>
        </is>
      </c>
    </row>
    <row r="2001">
      <c r="A2001" t="inlineStr">
        <is>
          <t>KALE1</t>
        </is>
      </c>
      <c r="B2001" t="inlineStr">
        <is>
          <t>RCL: Parametertransaktion für GD13</t>
        </is>
      </c>
      <c r="C2001" t="inlineStr">
        <is>
          <t>CO-OM</t>
        </is>
      </c>
      <c r="D2001" s="5" t="n">
        <v>2</v>
      </c>
      <c r="E2001" t="inlineStr">
        <is>
          <t>DIALOG</t>
        </is>
      </c>
      <c r="F2001">
        <f>IF(ISERROR(VLOOKUP(Transaktionen[[#This Row],[Transaktionen]],BTT[Verwendete Transaktion (Pflichtauswahl)],1,FALSE)),"nein","ja")</f>
        <v/>
      </c>
    </row>
    <row r="2002">
      <c r="A2002" t="inlineStr">
        <is>
          <t>KALM</t>
        </is>
      </c>
      <c r="B2002" t="inlineStr">
        <is>
          <t>Berichtsbaum Abstimmledger anzeigen</t>
        </is>
      </c>
      <c r="C2002" t="inlineStr">
        <is>
          <t>CO-OM</t>
        </is>
      </c>
      <c r="D2002" s="5" t="inlineStr"/>
      <c r="E2002" t="inlineStr"/>
      <c r="F2002">
        <f>IF(ISERROR(VLOOKUP(Transaktionen[[#This Row],[Transaktionen]],BTT[Verwendete Transaktion (Pflichtauswahl)],1,FALSE)),"nein","ja")</f>
        <v/>
      </c>
      <c r="G2002" t="inlineStr">
        <is>
          <t>in neuester Auswertung von Steffen nicht mehr vorhanden</t>
        </is>
      </c>
    </row>
    <row r="2003">
      <c r="A2003" t="inlineStr">
        <is>
          <t>KALR</t>
        </is>
      </c>
      <c r="B2003" t="inlineStr">
        <is>
          <t>Abstimmledger: CO-Einzelposten</t>
        </is>
      </c>
      <c r="C2003" t="inlineStr">
        <is>
          <t>CO-OM</t>
        </is>
      </c>
      <c r="D2003" s="5" t="n">
        <v>173</v>
      </c>
      <c r="E2003" t="inlineStr">
        <is>
          <t>DIALOG</t>
        </is>
      </c>
      <c r="F2003">
        <f>IF(ISERROR(VLOOKUP(Transaktionen[[#This Row],[Transaktionen]],BTT[Verwendete Transaktion (Pflichtauswahl)],1,FALSE)),"nein","ja")</f>
        <v/>
      </c>
    </row>
    <row r="2004">
      <c r="A2004" t="inlineStr">
        <is>
          <t>KALS</t>
        </is>
      </c>
      <c r="B2004" t="inlineStr">
        <is>
          <t>Storno Abstimmbuchung</t>
        </is>
      </c>
      <c r="C2004" t="inlineStr">
        <is>
          <t>CO-OM</t>
        </is>
      </c>
      <c r="D2004" s="5" t="inlineStr"/>
      <c r="E2004" t="inlineStr"/>
      <c r="F2004">
        <f>IF(ISERROR(VLOOKUP(Transaktionen[[#This Row],[Transaktionen]],BTT[Verwendete Transaktion (Pflichtauswahl)],1,FALSE)),"nein","ja")</f>
        <v/>
      </c>
      <c r="G2004" t="inlineStr">
        <is>
          <t>in neuester Auswertung von Steffen nicht mehr vorhanden</t>
        </is>
      </c>
    </row>
    <row r="2005">
      <c r="A2005" t="inlineStr">
        <is>
          <t>KANK</t>
        </is>
      </c>
      <c r="B2005" t="inlineStr"/>
      <c r="C2005" t="inlineStr">
        <is>
          <t>CO-OM</t>
        </is>
      </c>
      <c r="D2005" s="5" t="n">
        <v>8208</v>
      </c>
      <c r="E2005" t="inlineStr"/>
      <c r="F2005">
        <f>IF(ISERROR(VLOOKUP(Transaktionen[[#This Row],[Transaktionen]],BTT[Verwendete Transaktion (Pflichtauswahl)],1,FALSE)),"nein","ja")</f>
        <v/>
      </c>
      <c r="G2005" t="inlineStr">
        <is>
          <t>Nummernkreispflege für Kostenrechnungskreis 1000, ausgeführt von IT-A/F aber über CUSTOMIZING Baum</t>
        </is>
      </c>
    </row>
    <row r="2006">
      <c r="A2006" t="inlineStr">
        <is>
          <t>KB11N</t>
        </is>
      </c>
      <c r="B2006" t="inlineStr">
        <is>
          <t>Manuelle Umbuchung Kosten erfassen</t>
        </is>
      </c>
      <c r="C2006" t="inlineStr">
        <is>
          <t>CO</t>
        </is>
      </c>
      <c r="D2006" s="5" t="n">
        <v>41</v>
      </c>
      <c r="E2006" t="inlineStr">
        <is>
          <t>DIALOG</t>
        </is>
      </c>
      <c r="F2006">
        <f>IF(ISERROR(VLOOKUP(Transaktionen[[#This Row],[Transaktionen]],BTT[Verwendete Transaktion (Pflichtauswahl)],1,FALSE)),"nein","ja")</f>
        <v/>
      </c>
    </row>
    <row r="2007">
      <c r="A2007" t="inlineStr">
        <is>
          <t>KB13</t>
        </is>
      </c>
      <c r="B2007" t="inlineStr">
        <is>
          <t>Umbuchung von Primärkosten anzeigen</t>
        </is>
      </c>
      <c r="C2007" t="inlineStr">
        <is>
          <t>CO</t>
        </is>
      </c>
      <c r="D2007" s="5" t="inlineStr"/>
      <c r="E2007" t="inlineStr"/>
      <c r="F2007">
        <f>IF(ISERROR(VLOOKUP(Transaktionen[[#This Row],[Transaktionen]],BTT[Verwendete Transaktion (Pflichtauswahl)],1,FALSE)),"nein","ja")</f>
        <v/>
      </c>
      <c r="G2007" t="inlineStr">
        <is>
          <t>in neuester Auswertung von Steffen nicht mehr vorhanden</t>
        </is>
      </c>
    </row>
    <row r="2008">
      <c r="A2008" t="inlineStr">
        <is>
          <t>KB13N</t>
        </is>
      </c>
      <c r="B2008" t="inlineStr">
        <is>
          <t>Manuelle Umbuchung Kosten anzeigen</t>
        </is>
      </c>
      <c r="C2008" t="inlineStr">
        <is>
          <t>CO</t>
        </is>
      </c>
      <c r="D2008" s="5" t="n">
        <v>67</v>
      </c>
      <c r="E2008" t="inlineStr">
        <is>
          <t>DIALOG</t>
        </is>
      </c>
      <c r="F2008">
        <f>IF(ISERROR(VLOOKUP(Transaktionen[[#This Row],[Transaktionen]],BTT[Verwendete Transaktion (Pflichtauswahl)],1,FALSE)),"nein","ja")</f>
        <v/>
      </c>
    </row>
    <row r="2009">
      <c r="A2009" t="inlineStr">
        <is>
          <t>KB14N</t>
        </is>
      </c>
      <c r="B2009" t="inlineStr">
        <is>
          <t>Manuelle Umbuchung Kosten stornieren</t>
        </is>
      </c>
      <c r="C2009" t="inlineStr">
        <is>
          <t>CO</t>
        </is>
      </c>
      <c r="D2009" s="5" t="n">
        <v>3</v>
      </c>
      <c r="E2009" t="inlineStr"/>
      <c r="F2009">
        <f>IF(ISERROR(VLOOKUP(Transaktionen[[#This Row],[Transaktionen]],BTT[Verwendete Transaktion (Pflichtauswahl)],1,FALSE)),"nein","ja")</f>
        <v/>
      </c>
    </row>
    <row r="2010">
      <c r="A2010" t="inlineStr">
        <is>
          <t>KB15N</t>
        </is>
      </c>
      <c r="B2010" t="inlineStr">
        <is>
          <t>Manuelle Verrechnung erfassen</t>
        </is>
      </c>
      <c r="C2010" t="inlineStr">
        <is>
          <t>CO</t>
        </is>
      </c>
      <c r="D2010" s="5" t="n">
        <v>4993</v>
      </c>
      <c r="E2010" t="inlineStr">
        <is>
          <t>DIALOG</t>
        </is>
      </c>
      <c r="F2010">
        <f>IF(ISERROR(VLOOKUP(Transaktionen[[#This Row],[Transaktionen]],BTT[Verwendete Transaktion (Pflichtauswahl)],1,FALSE)),"nein","ja")</f>
        <v/>
      </c>
    </row>
    <row r="2011">
      <c r="A2011" t="inlineStr">
        <is>
          <t>KB16</t>
        </is>
      </c>
      <c r="B2011" t="inlineStr">
        <is>
          <t>Manuelle Verrechnungen anzeigen</t>
        </is>
      </c>
      <c r="C2011" t="inlineStr">
        <is>
          <t>CO-OM</t>
        </is>
      </c>
      <c r="D2011" s="5" t="inlineStr"/>
      <c r="E2011" t="inlineStr"/>
      <c r="F2011">
        <f>IF(ISERROR(VLOOKUP(Transaktionen[[#This Row],[Transaktionen]],BTT[Verwendete Transaktion (Pflichtauswahl)],1,FALSE)),"nein","ja")</f>
        <v/>
      </c>
      <c r="G2011" t="inlineStr">
        <is>
          <t>verwendet von CO-O</t>
        </is>
      </c>
    </row>
    <row r="2012">
      <c r="A2012" t="inlineStr">
        <is>
          <t>KB16N</t>
        </is>
      </c>
      <c r="B2012" t="inlineStr">
        <is>
          <t>Manuelle Verrechnung anzeigen</t>
        </is>
      </c>
      <c r="C2012" t="inlineStr">
        <is>
          <t>CO</t>
        </is>
      </c>
      <c r="D2012" s="5" t="n">
        <v>739</v>
      </c>
      <c r="E2012" t="inlineStr">
        <is>
          <t>DIALOG</t>
        </is>
      </c>
      <c r="F2012">
        <f>IF(ISERROR(VLOOKUP(Transaktionen[[#This Row],[Transaktionen]],BTT[Verwendete Transaktion (Pflichtauswahl)],1,FALSE)),"nein","ja")</f>
        <v/>
      </c>
    </row>
    <row r="2013">
      <c r="A2013" t="inlineStr">
        <is>
          <t>KB17N</t>
        </is>
      </c>
      <c r="B2013" t="inlineStr">
        <is>
          <t>Manuelle Verrechnung stornieren</t>
        </is>
      </c>
      <c r="C2013" t="inlineStr">
        <is>
          <t>CO</t>
        </is>
      </c>
      <c r="D2013" s="5" t="n">
        <v>170</v>
      </c>
      <c r="E2013" t="inlineStr">
        <is>
          <t>DIALOG</t>
        </is>
      </c>
      <c r="F2013">
        <f>IF(ISERROR(VLOOKUP(Transaktionen[[#This Row],[Transaktionen]],BTT[Verwendete Transaktion (Pflichtauswahl)],1,FALSE)),"nein","ja")</f>
        <v/>
      </c>
    </row>
    <row r="2014">
      <c r="A2014" t="inlineStr">
        <is>
          <t>KB21</t>
        </is>
      </c>
      <c r="B2014" t="inlineStr">
        <is>
          <t>Verrechnung von Leistungen erfassen</t>
        </is>
      </c>
      <c r="C2014" t="inlineStr">
        <is>
          <t>CO</t>
        </is>
      </c>
      <c r="D2014" s="5" t="inlineStr"/>
      <c r="E2014" t="inlineStr"/>
      <c r="F2014">
        <f>IF(ISERROR(VLOOKUP(Transaktionen[[#This Row],[Transaktionen]],BTT[Verwendete Transaktion (Pflichtauswahl)],1,FALSE)),"nein","ja")</f>
        <v/>
      </c>
      <c r="G2014" t="inlineStr">
        <is>
          <t>in neuester Auswertung von Steffen nicht mehr vorhanden</t>
        </is>
      </c>
    </row>
    <row r="2015">
      <c r="A2015" t="inlineStr">
        <is>
          <t>KB21N</t>
        </is>
      </c>
      <c r="B2015" t="inlineStr">
        <is>
          <t>Direkte Leistungsver. erfassen</t>
        </is>
      </c>
      <c r="C2015" t="inlineStr">
        <is>
          <t>CO</t>
        </is>
      </c>
      <c r="D2015" s="5" t="n">
        <v>476010</v>
      </c>
      <c r="E2015" t="inlineStr">
        <is>
          <t>DIALOG</t>
        </is>
      </c>
      <c r="F2015">
        <f>IF(ISERROR(VLOOKUP(Transaktionen[[#This Row],[Transaktionen]],BTT[Verwendete Transaktion (Pflichtauswahl)],1,FALSE)),"nein","ja")</f>
        <v/>
      </c>
    </row>
    <row r="2016">
      <c r="A2016" t="inlineStr">
        <is>
          <t>KB23</t>
        </is>
      </c>
      <c r="B2016" t="inlineStr">
        <is>
          <t>Verrechnung von Leistungen anzeigen</t>
        </is>
      </c>
      <c r="C2016" t="inlineStr">
        <is>
          <t>CO</t>
        </is>
      </c>
      <c r="D2016" s="5" t="inlineStr"/>
      <c r="E2016" t="inlineStr"/>
      <c r="F2016">
        <f>IF(ISERROR(VLOOKUP(Transaktionen[[#This Row],[Transaktionen]],BTT[Verwendete Transaktion (Pflichtauswahl)],1,FALSE)),"nein","ja")</f>
        <v/>
      </c>
      <c r="G2016" t="inlineStr">
        <is>
          <t>in neuester Auswertung von Steffen nicht mehr vorhanden</t>
        </is>
      </c>
    </row>
    <row r="2017">
      <c r="A2017" t="inlineStr">
        <is>
          <t>KB23N</t>
        </is>
      </c>
      <c r="B2017" t="inlineStr">
        <is>
          <t>Direkte Leistungsver. anzeigen</t>
        </is>
      </c>
      <c r="C2017" t="inlineStr">
        <is>
          <t>CO</t>
        </is>
      </c>
      <c r="D2017" s="5" t="n">
        <v>31788</v>
      </c>
      <c r="E2017" t="inlineStr">
        <is>
          <t>DIALOG</t>
        </is>
      </c>
      <c r="F2017">
        <f>IF(ISERROR(VLOOKUP(Transaktionen[[#This Row],[Transaktionen]],BTT[Verwendete Transaktion (Pflichtauswahl)],1,FALSE)),"nein","ja")</f>
        <v/>
      </c>
    </row>
    <row r="2018">
      <c r="A2018" t="inlineStr">
        <is>
          <t>KB24N</t>
        </is>
      </c>
      <c r="B2018" t="inlineStr">
        <is>
          <t>Direkte Leistungsver. stornieren</t>
        </is>
      </c>
      <c r="C2018" t="inlineStr">
        <is>
          <t>CO</t>
        </is>
      </c>
      <c r="D2018" s="5" t="n">
        <v>4871</v>
      </c>
      <c r="E2018" t="inlineStr">
        <is>
          <t>DIALOG</t>
        </is>
      </c>
      <c r="F2018">
        <f>IF(ISERROR(VLOOKUP(Transaktionen[[#This Row],[Transaktionen]],BTT[Verwendete Transaktion (Pflichtauswahl)],1,FALSE)),"nein","ja")</f>
        <v/>
      </c>
    </row>
    <row r="2019">
      <c r="A2019" t="inlineStr">
        <is>
          <t>KB31N</t>
        </is>
      </c>
      <c r="B2019" t="inlineStr">
        <is>
          <t>Statistische Kennzahlen erfassen</t>
        </is>
      </c>
      <c r="C2019" t="inlineStr">
        <is>
          <t>CO</t>
        </is>
      </c>
      <c r="D2019" s="5" t="n">
        <v>28044</v>
      </c>
      <c r="E2019" t="inlineStr">
        <is>
          <t>DIALOG</t>
        </is>
      </c>
      <c r="F2019">
        <f>IF(ISERROR(VLOOKUP(Transaktionen[[#This Row],[Transaktionen]],BTT[Verwendete Transaktion (Pflichtauswahl)],1,FALSE)),"nein","ja")</f>
        <v/>
      </c>
    </row>
    <row r="2020">
      <c r="A2020" t="inlineStr">
        <is>
          <t>KB33N</t>
        </is>
      </c>
      <c r="B2020" t="inlineStr">
        <is>
          <t>Statistische Kennzahlen anzeigen</t>
        </is>
      </c>
      <c r="C2020" t="inlineStr">
        <is>
          <t>CO</t>
        </is>
      </c>
      <c r="D2020" s="5" t="n">
        <v>2083</v>
      </c>
      <c r="E2020" t="inlineStr">
        <is>
          <t>DIALOG</t>
        </is>
      </c>
      <c r="F2020">
        <f>IF(ISERROR(VLOOKUP(Transaktionen[[#This Row],[Transaktionen]],BTT[Verwendete Transaktion (Pflichtauswahl)],1,FALSE)),"nein","ja")</f>
        <v/>
      </c>
    </row>
    <row r="2021">
      <c r="A2021" t="inlineStr">
        <is>
          <t>KB34N</t>
        </is>
      </c>
      <c r="B2021" t="inlineStr">
        <is>
          <t>Statistische Kennzahlen stornieren</t>
        </is>
      </c>
      <c r="C2021" t="inlineStr">
        <is>
          <t>CO</t>
        </is>
      </c>
      <c r="D2021" s="5" t="n">
        <v>198</v>
      </c>
      <c r="E2021" t="inlineStr">
        <is>
          <t>DIALOG</t>
        </is>
      </c>
      <c r="F2021">
        <f>IF(ISERROR(VLOOKUP(Transaktionen[[#This Row],[Transaktionen]],BTT[Verwendete Transaktion (Pflichtauswahl)],1,FALSE)),"nein","ja")</f>
        <v/>
      </c>
    </row>
    <row r="2022">
      <c r="A2022" t="inlineStr">
        <is>
          <t>KB41N</t>
        </is>
      </c>
      <c r="B2022" t="inlineStr">
        <is>
          <t>Manuelle Umbuchung Erlöse erfassen</t>
        </is>
      </c>
      <c r="C2022" t="inlineStr">
        <is>
          <t>CO</t>
        </is>
      </c>
      <c r="D2022" s="5" t="n">
        <v>18</v>
      </c>
      <c r="E2022" t="inlineStr">
        <is>
          <t>DIALOG</t>
        </is>
      </c>
      <c r="F2022">
        <f>IF(ISERROR(VLOOKUP(Transaktionen[[#This Row],[Transaktionen]],BTT[Verwendete Transaktion (Pflichtauswahl)],1,FALSE)),"nein","ja")</f>
        <v/>
      </c>
    </row>
    <row r="2023">
      <c r="A2023" t="inlineStr">
        <is>
          <t>KB43N</t>
        </is>
      </c>
      <c r="B2023" t="inlineStr">
        <is>
          <t>Manuelle Umbuchung Erlöse anzeigen</t>
        </is>
      </c>
      <c r="C2023" t="inlineStr">
        <is>
          <t>CO</t>
        </is>
      </c>
      <c r="D2023" s="5" t="n">
        <v>24</v>
      </c>
      <c r="E2023" t="inlineStr">
        <is>
          <t>DIALOG</t>
        </is>
      </c>
      <c r="F2023">
        <f>IF(ISERROR(VLOOKUP(Transaktionen[[#This Row],[Transaktionen]],BTT[Verwendete Transaktion (Pflichtauswahl)],1,FALSE)),"nein","ja")</f>
        <v/>
      </c>
    </row>
    <row r="2024">
      <c r="A2024" t="inlineStr">
        <is>
          <t>KB44N</t>
        </is>
      </c>
      <c r="B2024" t="inlineStr">
        <is>
          <t>Manuelle Umbuchung Erlöse stornieren</t>
        </is>
      </c>
      <c r="C2024" t="inlineStr">
        <is>
          <t>CO</t>
        </is>
      </c>
      <c r="D2024" s="5" t="inlineStr"/>
      <c r="E2024" t="inlineStr"/>
      <c r="F2024">
        <f>IF(ISERROR(VLOOKUP(Transaktionen[[#This Row],[Transaktionen]],BTT[Verwendete Transaktion (Pflichtauswahl)],1,FALSE)),"nein","ja")</f>
        <v/>
      </c>
      <c r="G2024" t="inlineStr">
        <is>
          <t>in neuester Auswertung von Steffen nicht mehr vorhanden</t>
        </is>
      </c>
    </row>
    <row r="2025">
      <c r="A2025" t="inlineStr">
        <is>
          <t>KB53</t>
        </is>
      </c>
      <c r="B2025" t="inlineStr">
        <is>
          <t>Erfassung von Leistungen anzeigen</t>
        </is>
      </c>
      <c r="C2025" t="inlineStr">
        <is>
          <t>CO</t>
        </is>
      </c>
      <c r="D2025" s="5" t="inlineStr"/>
      <c r="E2025" t="inlineStr"/>
      <c r="F2025">
        <f>IF(ISERROR(VLOOKUP(Transaktionen[[#This Row],[Transaktionen]],BTT[Verwendete Transaktion (Pflichtauswahl)],1,FALSE)),"nein","ja")</f>
        <v/>
      </c>
      <c r="G2025" t="inlineStr">
        <is>
          <t>in neuester Auswertung von Steffen nicht mehr vorhanden</t>
        </is>
      </c>
    </row>
    <row r="2026">
      <c r="A2026" t="inlineStr">
        <is>
          <t>KB53N</t>
        </is>
      </c>
      <c r="B2026" t="inlineStr">
        <is>
          <t>Senderleistungen anzeigen</t>
        </is>
      </c>
      <c r="C2026" t="inlineStr">
        <is>
          <t>CO</t>
        </is>
      </c>
      <c r="D2026" s="5" t="n">
        <v>2</v>
      </c>
      <c r="E2026" t="inlineStr"/>
      <c r="F2026">
        <f>IF(ISERROR(VLOOKUP(Transaktionen[[#This Row],[Transaktionen]],BTT[Verwendete Transaktion (Pflichtauswahl)],1,FALSE)),"nein","ja")</f>
        <v/>
      </c>
    </row>
    <row r="2027">
      <c r="A2027" t="inlineStr">
        <is>
          <t>KB61</t>
        </is>
      </c>
      <c r="B2027" t="inlineStr">
        <is>
          <t>Umbuchung CO-Einzelposten erfassen</t>
        </is>
      </c>
      <c r="C2027" t="inlineStr">
        <is>
          <t>CO</t>
        </is>
      </c>
      <c r="D2027" s="5" t="inlineStr"/>
      <c r="E2027" t="inlineStr"/>
      <c r="F2027">
        <f>IF(ISERROR(VLOOKUP(Transaktionen[[#This Row],[Transaktionen]],BTT[Verwendete Transaktion (Pflichtauswahl)],1,FALSE)),"nein","ja")</f>
        <v/>
      </c>
      <c r="G2027" t="inlineStr">
        <is>
          <t>in neuester Auswertung von Steffen nicht mehr vorhanden</t>
        </is>
      </c>
    </row>
    <row r="2028">
      <c r="A2028" t="inlineStr">
        <is>
          <t>KB63</t>
        </is>
      </c>
      <c r="B2028" t="inlineStr">
        <is>
          <t>Umbuchung CO-Einzelposten anzeigen</t>
        </is>
      </c>
      <c r="C2028" t="inlineStr">
        <is>
          <t>CO</t>
        </is>
      </c>
      <c r="D2028" s="5" t="n">
        <v>19</v>
      </c>
      <c r="E2028" t="inlineStr">
        <is>
          <t>DIALOG</t>
        </is>
      </c>
      <c r="F2028">
        <f>IF(ISERROR(VLOOKUP(Transaktionen[[#This Row],[Transaktionen]],BTT[Verwendete Transaktion (Pflichtauswahl)],1,FALSE)),"nein","ja")</f>
        <v/>
      </c>
    </row>
    <row r="2029">
      <c r="A2029" t="inlineStr">
        <is>
          <t>KB65</t>
        </is>
      </c>
      <c r="B2029" t="inlineStr">
        <is>
          <t>Umbuchung ILV erfassen</t>
        </is>
      </c>
      <c r="C2029" t="inlineStr">
        <is>
          <t>CO</t>
        </is>
      </c>
      <c r="D2029" s="5" t="n">
        <v>13</v>
      </c>
      <c r="E2029" t="inlineStr">
        <is>
          <t>DIALOG</t>
        </is>
      </c>
      <c r="F2029">
        <f>IF(ISERROR(VLOOKUP(Transaktionen[[#This Row],[Transaktionen]],BTT[Verwendete Transaktion (Pflichtauswahl)],1,FALSE)),"nein","ja")</f>
        <v/>
      </c>
    </row>
    <row r="2030">
      <c r="A2030" t="inlineStr">
        <is>
          <t>KB66</t>
        </is>
      </c>
      <c r="B2030" t="inlineStr">
        <is>
          <t>Umbuchung ILV anzeigen</t>
        </is>
      </c>
      <c r="C2030" t="inlineStr">
        <is>
          <t>CO</t>
        </is>
      </c>
      <c r="D2030" s="5" t="n">
        <v>9</v>
      </c>
      <c r="E2030" t="inlineStr">
        <is>
          <t>DIALOG</t>
        </is>
      </c>
      <c r="F2030">
        <f>IF(ISERROR(VLOOKUP(Transaktionen[[#This Row],[Transaktionen]],BTT[Verwendete Transaktion (Pflichtauswahl)],1,FALSE)),"nein","ja")</f>
        <v/>
      </c>
    </row>
    <row r="2031">
      <c r="A2031" t="inlineStr">
        <is>
          <t>KB67</t>
        </is>
      </c>
      <c r="B2031" t="inlineStr">
        <is>
          <t>Umbuchung ILV stornieren</t>
        </is>
      </c>
      <c r="C2031" t="inlineStr">
        <is>
          <t>CO</t>
        </is>
      </c>
      <c r="D2031" s="5" t="inlineStr"/>
      <c r="E2031" t="inlineStr"/>
      <c r="F2031">
        <f>IF(ISERROR(VLOOKUP(Transaktionen[[#This Row],[Transaktionen]],BTT[Verwendete Transaktion (Pflichtauswahl)],1,FALSE)),"nein","ja")</f>
        <v/>
      </c>
      <c r="G2031" t="inlineStr">
        <is>
          <t>in neuester Auswertung von Steffen nicht mehr vorhanden</t>
        </is>
      </c>
    </row>
    <row r="2032">
      <c r="A2032" t="inlineStr">
        <is>
          <t>KBH1</t>
        </is>
      </c>
      <c r="B2032" t="inlineStr">
        <is>
          <t>Stat.Kennzahlengruppe anlegen</t>
        </is>
      </c>
      <c r="C2032" t="inlineStr">
        <is>
          <t>CO-OM</t>
        </is>
      </c>
      <c r="D2032" s="5" t="n">
        <v>4</v>
      </c>
      <c r="E2032" t="inlineStr"/>
      <c r="F2032">
        <f>IF(ISERROR(VLOOKUP(Transaktionen[[#This Row],[Transaktionen]],BTT[Verwendete Transaktion (Pflichtauswahl)],1,FALSE)),"nein","ja")</f>
        <v/>
      </c>
      <c r="G2032" t="inlineStr">
        <is>
          <t>verwendet von CO-O</t>
        </is>
      </c>
    </row>
    <row r="2033">
      <c r="A2033" t="inlineStr">
        <is>
          <t>KBH2</t>
        </is>
      </c>
      <c r="B2033" t="inlineStr">
        <is>
          <t>Stat. Kennzahlengruppe ändern</t>
        </is>
      </c>
      <c r="C2033" t="inlineStr">
        <is>
          <t>CO-OM</t>
        </is>
      </c>
      <c r="D2033" s="5" t="n">
        <v>621</v>
      </c>
      <c r="E2033" t="inlineStr">
        <is>
          <t>DIALOG</t>
        </is>
      </c>
      <c r="F2033">
        <f>IF(ISERROR(VLOOKUP(Transaktionen[[#This Row],[Transaktionen]],BTT[Verwendete Transaktion (Pflichtauswahl)],1,FALSE)),"nein","ja")</f>
        <v/>
      </c>
      <c r="G2033" t="inlineStr">
        <is>
          <t>verwendet von CO-O</t>
        </is>
      </c>
    </row>
    <row r="2034">
      <c r="A2034" t="inlineStr">
        <is>
          <t>KBH3</t>
        </is>
      </c>
      <c r="B2034" t="inlineStr">
        <is>
          <t>Stat. Kennzahlengruppe anzeigen</t>
        </is>
      </c>
      <c r="C2034" t="inlineStr">
        <is>
          <t>CO-OM</t>
        </is>
      </c>
      <c r="D2034" s="5" t="n">
        <v>968</v>
      </c>
      <c r="E2034" t="inlineStr">
        <is>
          <t>DIALOG</t>
        </is>
      </c>
      <c r="F2034">
        <f>IF(ISERROR(VLOOKUP(Transaktionen[[#This Row],[Transaktionen]],BTT[Verwendete Transaktion (Pflichtauswahl)],1,FALSE)),"nein","ja")</f>
        <v/>
      </c>
      <c r="G2034" t="inlineStr">
        <is>
          <t>verwendet von CO-O</t>
        </is>
      </c>
    </row>
    <row r="2035">
      <c r="A2035" t="inlineStr">
        <is>
          <t>KBK7</t>
        </is>
      </c>
      <c r="B2035" t="inlineStr">
        <is>
          <t>CO-CCA: Manueller Ist-Tarif anz.</t>
        </is>
      </c>
      <c r="C2035" t="inlineStr">
        <is>
          <t>CO-OM</t>
        </is>
      </c>
      <c r="D2035" s="5" t="n">
        <v>84</v>
      </c>
      <c r="E2035" t="inlineStr">
        <is>
          <t>DIALOG</t>
        </is>
      </c>
      <c r="F2035">
        <f>IF(ISERROR(VLOOKUP(Transaktionen[[#This Row],[Transaktionen]],BTT[Verwendete Transaktion (Pflichtauswahl)],1,FALSE)),"nein","ja")</f>
        <v/>
      </c>
    </row>
    <row r="2036">
      <c r="A2036" t="inlineStr">
        <is>
          <t>KCH1</t>
        </is>
      </c>
      <c r="B2036" t="inlineStr">
        <is>
          <t>Profit Center Gruppe anlegen</t>
        </is>
      </c>
      <c r="C2036" t="inlineStr">
        <is>
          <t>EC</t>
        </is>
      </c>
      <c r="D2036" s="5" t="inlineStr"/>
      <c r="E2036" t="inlineStr"/>
      <c r="F2036">
        <f>IF(ISERROR(VLOOKUP(Transaktionen[[#This Row],[Transaktionen]],BTT[Verwendete Transaktion (Pflichtauswahl)],1,FALSE)),"nein","ja")</f>
        <v/>
      </c>
      <c r="G2036" t="inlineStr">
        <is>
          <t>in neuester Auswertung von Steffen nicht mehr vorhanden</t>
        </is>
      </c>
    </row>
    <row r="2037">
      <c r="A2037" t="inlineStr">
        <is>
          <t>KCH2</t>
        </is>
      </c>
      <c r="B2037" t="inlineStr">
        <is>
          <t>Profit Center Gruppe ändern</t>
        </is>
      </c>
      <c r="C2037" t="inlineStr">
        <is>
          <t>EC</t>
        </is>
      </c>
      <c r="D2037" s="5" t="n">
        <v>128</v>
      </c>
      <c r="E2037" t="inlineStr"/>
      <c r="F2037">
        <f>IF(ISERROR(VLOOKUP(Transaktionen[[#This Row],[Transaktionen]],BTT[Verwendete Transaktion (Pflichtauswahl)],1,FALSE)),"nein","ja")</f>
        <v/>
      </c>
    </row>
    <row r="2038">
      <c r="A2038" t="inlineStr">
        <is>
          <t>KCH3</t>
        </is>
      </c>
      <c r="B2038" t="inlineStr">
        <is>
          <t>Profit Center Gruppe anzeigen</t>
        </is>
      </c>
      <c r="C2038" t="inlineStr">
        <is>
          <t>EC</t>
        </is>
      </c>
      <c r="D2038" s="5" t="n">
        <v>9731</v>
      </c>
      <c r="E2038" t="inlineStr">
        <is>
          <t>DIALOG</t>
        </is>
      </c>
      <c r="F2038">
        <f>IF(ISERROR(VLOOKUP(Transaktionen[[#This Row],[Transaktionen]],BTT[Verwendete Transaktion (Pflichtauswahl)],1,FALSE)),"nein","ja")</f>
        <v/>
      </c>
    </row>
    <row r="2039">
      <c r="A2039" t="inlineStr">
        <is>
          <t>KCH4</t>
        </is>
      </c>
      <c r="B2039" t="inlineStr">
        <is>
          <t>EC-PCA: Standardhierarchie anlegen</t>
        </is>
      </c>
      <c r="C2039" t="inlineStr">
        <is>
          <t>EC</t>
        </is>
      </c>
      <c r="D2039" s="5" t="inlineStr"/>
      <c r="E2039" t="inlineStr"/>
      <c r="F2039">
        <f>IF(ISERROR(VLOOKUP(Transaktionen[[#This Row],[Transaktionen]],BTT[Verwendete Transaktion (Pflichtauswahl)],1,FALSE)),"nein","ja")</f>
        <v/>
      </c>
      <c r="G2039" t="inlineStr">
        <is>
          <t>in neuester Auswertung von Steffen nicht mehr vorhanden</t>
        </is>
      </c>
    </row>
    <row r="2040">
      <c r="A2040" t="inlineStr">
        <is>
          <t>KCH5N</t>
        </is>
      </c>
      <c r="B2040" t="inlineStr">
        <is>
          <t>EC-PCA: Standardhierarchie ändern</t>
        </is>
      </c>
      <c r="C2040" t="inlineStr">
        <is>
          <t>EC</t>
        </is>
      </c>
      <c r="D2040" s="5" t="n">
        <v>2415</v>
      </c>
      <c r="E2040" t="inlineStr">
        <is>
          <t>DIALOG</t>
        </is>
      </c>
      <c r="F2040">
        <f>IF(ISERROR(VLOOKUP(Transaktionen[[#This Row],[Transaktionen]],BTT[Verwendete Transaktion (Pflichtauswahl)],1,FALSE)),"nein","ja")</f>
        <v/>
      </c>
    </row>
    <row r="2041">
      <c r="A2041" t="inlineStr">
        <is>
          <t>KCH6N</t>
        </is>
      </c>
      <c r="B2041" t="inlineStr">
        <is>
          <t>EC-PCA: Standardhierarchie anzeigen</t>
        </is>
      </c>
      <c r="C2041" t="inlineStr">
        <is>
          <t>EC</t>
        </is>
      </c>
      <c r="D2041" s="5" t="n">
        <v>1237</v>
      </c>
      <c r="E2041" t="inlineStr">
        <is>
          <t>DIALOG</t>
        </is>
      </c>
      <c r="F2041">
        <f>IF(ISERROR(VLOOKUP(Transaktionen[[#This Row],[Transaktionen]],BTT[Verwendete Transaktion (Pflichtauswahl)],1,FALSE)),"nein","ja")</f>
        <v/>
      </c>
    </row>
    <row r="2042">
      <c r="A2042" t="inlineStr">
        <is>
          <t>KCRMCO_CRM_DET</t>
        </is>
      </c>
      <c r="B2042" t="inlineStr">
        <is>
          <t>Analysieren Servicevertrag</t>
        </is>
      </c>
      <c r="C2042" t="inlineStr">
        <is>
          <t>CO</t>
        </is>
      </c>
      <c r="D2042" s="5" t="n">
        <v>178</v>
      </c>
      <c r="E2042" t="inlineStr">
        <is>
          <t>DIALOG</t>
        </is>
      </c>
      <c r="F2042">
        <f>IF(ISERROR(VLOOKUP(Transaktionen[[#This Row],[Transaktionen]],BTT[Verwendete Transaktion (Pflichtauswahl)],1,FALSE)),"nein","ja")</f>
        <v/>
      </c>
    </row>
    <row r="2043">
      <c r="A2043" t="inlineStr">
        <is>
          <t>KCRMCO_CRM_SEL</t>
        </is>
      </c>
      <c r="B2043" t="inlineStr">
        <is>
          <t>Servicevorganganalyse</t>
        </is>
      </c>
      <c r="C2043" t="inlineStr">
        <is>
          <t>CO</t>
        </is>
      </c>
      <c r="D2043" s="5" t="n">
        <v>700</v>
      </c>
      <c r="E2043" t="inlineStr">
        <is>
          <t>DIALOG</t>
        </is>
      </c>
      <c r="F2043">
        <f>IF(ISERROR(VLOOKUP(Transaktionen[[#This Row],[Transaktionen]],BTT[Verwendete Transaktion (Pflichtauswahl)],1,FALSE)),"nein","ja")</f>
        <v/>
      </c>
    </row>
    <row r="2044">
      <c r="A2044" t="inlineStr">
        <is>
          <t>KCRMCO_CSCEN</t>
        </is>
      </c>
      <c r="B2044" t="inlineStr">
        <is>
          <t>Erweiterte Servicevorgangsanalyse</t>
        </is>
      </c>
      <c r="C2044" t="inlineStr">
        <is>
          <t>CO</t>
        </is>
      </c>
      <c r="D2044" s="5" t="n">
        <v>8223</v>
      </c>
      <c r="E2044" t="inlineStr">
        <is>
          <t>DIALOG</t>
        </is>
      </c>
      <c r="F2044">
        <f>IF(ISERROR(VLOOKUP(Transaktionen[[#This Row],[Transaktionen]],BTT[Verwendete Transaktion (Pflichtauswahl)],1,FALSE)),"nein","ja")</f>
        <v/>
      </c>
    </row>
    <row r="2045">
      <c r="A2045" t="inlineStr">
        <is>
          <t>KCRMCO_GENERIC</t>
        </is>
      </c>
      <c r="B2045" t="inlineStr">
        <is>
          <t>Generischer Aufruf RKKBALV1</t>
        </is>
      </c>
      <c r="C2045" t="inlineStr">
        <is>
          <t>CO</t>
        </is>
      </c>
      <c r="D2045" s="5" t="inlineStr"/>
      <c r="E2045" t="inlineStr"/>
      <c r="F2045">
        <f>IF(ISERROR(VLOOKUP(Transaktionen[[#This Row],[Transaktionen]],BTT[Verwendete Transaktion (Pflichtauswahl)],1,FALSE)),"nein","ja")</f>
        <v/>
      </c>
      <c r="G2045" t="inlineStr">
        <is>
          <t>in neuester Auswertung von Steffen nicht mehr vorhanden</t>
        </is>
      </c>
    </row>
    <row r="2046">
      <c r="A2046" t="inlineStr">
        <is>
          <t>KCRMCO_GENERIC_DET</t>
        </is>
      </c>
      <c r="B2046" t="inlineStr">
        <is>
          <t>Generischer Detailbericht</t>
        </is>
      </c>
      <c r="C2046" t="inlineStr">
        <is>
          <t>CO</t>
        </is>
      </c>
      <c r="D2046" s="5" t="inlineStr"/>
      <c r="E2046" t="inlineStr"/>
      <c r="F2046">
        <f>IF(ISERROR(VLOOKUP(Transaktionen[[#This Row],[Transaktionen]],BTT[Verwendete Transaktion (Pflichtauswahl)],1,FALSE)),"nein","ja")</f>
        <v/>
      </c>
      <c r="G2046" t="inlineStr">
        <is>
          <t>in neuester Auswertung von Steffen nicht mehr vorhanden</t>
        </is>
      </c>
    </row>
    <row r="2047">
      <c r="A2047" t="inlineStr">
        <is>
          <t>KDH1</t>
        </is>
      </c>
      <c r="B2047" t="inlineStr">
        <is>
          <t>Anlegen: Kontengruppe</t>
        </is>
      </c>
      <c r="C2047" t="inlineStr">
        <is>
          <t>EC</t>
        </is>
      </c>
      <c r="D2047" s="5" t="inlineStr"/>
      <c r="E2047" t="inlineStr"/>
      <c r="F2047">
        <f>IF(ISERROR(VLOOKUP(Transaktionen[[#This Row],[Transaktionen]],BTT[Verwendete Transaktion (Pflichtauswahl)],1,FALSE)),"nein","ja")</f>
        <v/>
      </c>
      <c r="G2047" t="inlineStr">
        <is>
          <t>in neuester Auswertung von Steffen nicht mehr vorhanden</t>
        </is>
      </c>
    </row>
    <row r="2048">
      <c r="A2048" t="inlineStr">
        <is>
          <t>KDH2</t>
        </is>
      </c>
      <c r="B2048" t="inlineStr">
        <is>
          <t>Ändern: Kontengruppe</t>
        </is>
      </c>
      <c r="C2048" t="inlineStr">
        <is>
          <t>EC</t>
        </is>
      </c>
      <c r="D2048" s="5" t="n">
        <v>19442</v>
      </c>
      <c r="E2048" t="inlineStr">
        <is>
          <t>DIALOG</t>
        </is>
      </c>
      <c r="F2048">
        <f>IF(ISERROR(VLOOKUP(Transaktionen[[#This Row],[Transaktionen]],BTT[Verwendete Transaktion (Pflichtauswahl)],1,FALSE)),"nein","ja")</f>
        <v/>
      </c>
    </row>
    <row r="2049">
      <c r="A2049" t="inlineStr">
        <is>
          <t>KDH3</t>
        </is>
      </c>
      <c r="B2049" t="inlineStr">
        <is>
          <t>Anzeigen: Kontengruppe</t>
        </is>
      </c>
      <c r="C2049" t="inlineStr">
        <is>
          <t>EC</t>
        </is>
      </c>
      <c r="D2049" s="5" t="n">
        <v>15971</v>
      </c>
      <c r="E2049" t="inlineStr">
        <is>
          <t>DIALOG</t>
        </is>
      </c>
      <c r="F2049">
        <f>IF(ISERROR(VLOOKUP(Transaktionen[[#This Row],[Transaktionen]],BTT[Verwendete Transaktion (Pflichtauswahl)],1,FALSE)),"nein","ja")</f>
        <v/>
      </c>
    </row>
    <row r="2050">
      <c r="A2050" t="inlineStr">
        <is>
          <t>KE1V</t>
        </is>
      </c>
      <c r="B2050" t="inlineStr">
        <is>
          <t>Übergabe EC-PCA</t>
        </is>
      </c>
      <c r="C2050" t="inlineStr">
        <is>
          <t>CO-PA</t>
        </is>
      </c>
      <c r="D2050" s="5" t="n">
        <v>54</v>
      </c>
      <c r="E2050" t="inlineStr"/>
      <c r="F2050">
        <f>IF(ISERROR(VLOOKUP(Transaktionen[[#This Row],[Transaktionen]],BTT[Verwendete Transaktion (Pflichtauswahl)],1,FALSE)),"nein","ja")</f>
        <v/>
      </c>
    </row>
    <row r="2051">
      <c r="A2051" t="inlineStr">
        <is>
          <t>KE21N</t>
        </is>
      </c>
      <c r="B2051" t="inlineStr">
        <is>
          <t>CO-PA-Einzelpostenerfassung</t>
        </is>
      </c>
      <c r="C2051" t="inlineStr">
        <is>
          <t>CO-PA</t>
        </is>
      </c>
      <c r="D2051" s="5" t="n">
        <v>12</v>
      </c>
      <c r="E2051" t="inlineStr">
        <is>
          <t>DIALOG</t>
        </is>
      </c>
      <c r="F2051">
        <f>IF(ISERROR(VLOOKUP(Transaktionen[[#This Row],[Transaktionen]],BTT[Verwendete Transaktion (Pflichtauswahl)],1,FALSE)),"nein","ja")</f>
        <v/>
      </c>
    </row>
    <row r="2052">
      <c r="A2052" t="inlineStr">
        <is>
          <t>KE24</t>
        </is>
      </c>
      <c r="B2052" t="inlineStr">
        <is>
          <t>Einzelpostenanzeige - Ist</t>
        </is>
      </c>
      <c r="C2052" t="inlineStr">
        <is>
          <t>CO-PA</t>
        </is>
      </c>
      <c r="D2052" s="5" t="n">
        <v>2481</v>
      </c>
      <c r="E2052" t="inlineStr">
        <is>
          <t>DIALOG</t>
        </is>
      </c>
      <c r="F2052">
        <f>IF(ISERROR(VLOOKUP(Transaktionen[[#This Row],[Transaktionen]],BTT[Verwendete Transaktion (Pflichtauswahl)],1,FALSE)),"nein","ja")</f>
        <v/>
      </c>
    </row>
    <row r="2053">
      <c r="A2053" t="inlineStr">
        <is>
          <t>KE25</t>
        </is>
      </c>
      <c r="B2053" t="inlineStr">
        <is>
          <t>Einzelpostenanzeige - Plan</t>
        </is>
      </c>
      <c r="C2053" t="inlineStr">
        <is>
          <t>CO-PA</t>
        </is>
      </c>
      <c r="D2053" s="5" t="inlineStr"/>
      <c r="E2053" t="inlineStr"/>
      <c r="F2053">
        <f>IF(ISERROR(VLOOKUP(Transaktionen[[#This Row],[Transaktionen]],BTT[Verwendete Transaktion (Pflichtauswahl)],1,FALSE)),"nein","ja")</f>
        <v/>
      </c>
      <c r="G2053" t="inlineStr">
        <is>
          <t>in neuester Auswertung von Steffen nicht mehr vorhanden</t>
        </is>
      </c>
    </row>
    <row r="2054">
      <c r="A2054" t="inlineStr">
        <is>
          <t>KE28L</t>
        </is>
      </c>
      <c r="B2054" t="inlineStr">
        <is>
          <t>Verwaltung: Protokolle</t>
        </is>
      </c>
      <c r="C2054" t="inlineStr">
        <is>
          <t>CO-PA</t>
        </is>
      </c>
      <c r="D2054" s="5" t="n">
        <v>220</v>
      </c>
      <c r="E2054" t="inlineStr">
        <is>
          <t>DIALOG</t>
        </is>
      </c>
      <c r="F2054">
        <f>IF(ISERROR(VLOOKUP(Transaktionen[[#This Row],[Transaktionen]],BTT[Verwendete Transaktion (Pflichtauswahl)],1,FALSE)),"nein","ja")</f>
        <v/>
      </c>
    </row>
    <row r="2055">
      <c r="A2055" t="inlineStr">
        <is>
          <t>KE2D</t>
        </is>
      </c>
      <c r="B2055" t="inlineStr">
        <is>
          <t>Anzeige Fehlerdatei</t>
        </is>
      </c>
      <c r="C2055" t="inlineStr">
        <is>
          <t>CO-PA</t>
        </is>
      </c>
      <c r="D2055" s="5" t="n">
        <v>27</v>
      </c>
      <c r="E2055" t="inlineStr"/>
      <c r="F2055">
        <f>IF(ISERROR(VLOOKUP(Transaktionen[[#This Row],[Transaktionen]],BTT[Verwendete Transaktion (Pflichtauswahl)],1,FALSE)),"nein","ja")</f>
        <v/>
      </c>
    </row>
    <row r="2056">
      <c r="A2056" t="inlineStr">
        <is>
          <t>KE30</t>
        </is>
      </c>
      <c r="B2056" t="inlineStr">
        <is>
          <t>Ergebnisbericht ausführen</t>
        </is>
      </c>
      <c r="C2056" t="inlineStr">
        <is>
          <t>CO-PA</t>
        </is>
      </c>
      <c r="D2056" s="5" t="n">
        <v>26502</v>
      </c>
      <c r="E2056" t="inlineStr">
        <is>
          <t>DIALOG</t>
        </is>
      </c>
      <c r="F2056">
        <f>IF(ISERROR(VLOOKUP(Transaktionen[[#This Row],[Transaktionen]],BTT[Verwendete Transaktion (Pflichtauswahl)],1,FALSE)),"nein","ja")</f>
        <v/>
      </c>
    </row>
    <row r="2057">
      <c r="A2057" t="inlineStr">
        <is>
          <t>KE31</t>
        </is>
      </c>
      <c r="B2057" t="inlineStr">
        <is>
          <t>Ergebnisbericht anlegen</t>
        </is>
      </c>
      <c r="C2057" t="inlineStr">
        <is>
          <t>CO-PA</t>
        </is>
      </c>
      <c r="D2057" s="5" t="n">
        <v>46</v>
      </c>
      <c r="E2057" t="inlineStr">
        <is>
          <t>DIALOG</t>
        </is>
      </c>
      <c r="F2057">
        <f>IF(ISERROR(VLOOKUP(Transaktionen[[#This Row],[Transaktionen]],BTT[Verwendete Transaktion (Pflichtauswahl)],1,FALSE)),"nein","ja")</f>
        <v/>
      </c>
    </row>
    <row r="2058">
      <c r="A2058" t="inlineStr">
        <is>
          <t>KE32</t>
        </is>
      </c>
      <c r="B2058" t="inlineStr">
        <is>
          <t>Bericht ändern</t>
        </is>
      </c>
      <c r="C2058" t="inlineStr">
        <is>
          <t>CO-PA</t>
        </is>
      </c>
      <c r="D2058" s="5" t="n">
        <v>29</v>
      </c>
      <c r="E2058" t="inlineStr"/>
      <c r="F2058">
        <f>IF(ISERROR(VLOOKUP(Transaktionen[[#This Row],[Transaktionen]],BTT[Verwendete Transaktion (Pflichtauswahl)],1,FALSE)),"nein","ja")</f>
        <v/>
      </c>
    </row>
    <row r="2059">
      <c r="A2059" t="inlineStr">
        <is>
          <t>KE33</t>
        </is>
      </c>
      <c r="B2059" t="inlineStr">
        <is>
          <t>Bericht anzeigen</t>
        </is>
      </c>
      <c r="C2059" t="inlineStr">
        <is>
          <t>CO-PA</t>
        </is>
      </c>
      <c r="D2059" s="5" t="n">
        <v>87330</v>
      </c>
      <c r="E2059" t="inlineStr">
        <is>
          <t>DIALOG</t>
        </is>
      </c>
      <c r="F2059">
        <f>IF(ISERROR(VLOOKUP(Transaktionen[[#This Row],[Transaktionen]],BTT[Verwendete Transaktion (Pflichtauswahl)],1,FALSE)),"nein","ja")</f>
        <v/>
      </c>
    </row>
    <row r="2060">
      <c r="A2060" t="inlineStr">
        <is>
          <t>KE34</t>
        </is>
      </c>
      <c r="B2060" t="inlineStr">
        <is>
          <t>Formular anlegen</t>
        </is>
      </c>
      <c r="C2060" t="inlineStr">
        <is>
          <t>CO-PA</t>
        </is>
      </c>
      <c r="D2060" s="5" t="n">
        <v>18</v>
      </c>
      <c r="E2060" t="inlineStr"/>
      <c r="F2060">
        <f>IF(ISERROR(VLOOKUP(Transaktionen[[#This Row],[Transaktionen]],BTT[Verwendete Transaktion (Pflichtauswahl)],1,FALSE)),"nein","ja")</f>
        <v/>
      </c>
    </row>
    <row r="2061">
      <c r="A2061" t="inlineStr">
        <is>
          <t>KE35</t>
        </is>
      </c>
      <c r="B2061" t="inlineStr">
        <is>
          <t>Formular ändern</t>
        </is>
      </c>
      <c r="C2061" t="inlineStr">
        <is>
          <t>CO-PA</t>
        </is>
      </c>
      <c r="D2061" s="5" t="n">
        <v>436</v>
      </c>
      <c r="E2061" t="inlineStr">
        <is>
          <t>DIALOG</t>
        </is>
      </c>
      <c r="F2061">
        <f>IF(ISERROR(VLOOKUP(Transaktionen[[#This Row],[Transaktionen]],BTT[Verwendete Transaktion (Pflichtauswahl)],1,FALSE)),"nein","ja")</f>
        <v/>
      </c>
    </row>
    <row r="2062">
      <c r="A2062" t="inlineStr">
        <is>
          <t>KE36</t>
        </is>
      </c>
      <c r="B2062" t="inlineStr">
        <is>
          <t>Formular anzeigen</t>
        </is>
      </c>
      <c r="C2062" t="inlineStr">
        <is>
          <t>CO-PA</t>
        </is>
      </c>
      <c r="D2062" s="5" t="n">
        <v>291</v>
      </c>
      <c r="E2062" t="inlineStr">
        <is>
          <t>DIALOG</t>
        </is>
      </c>
      <c r="F2062">
        <f>IF(ISERROR(VLOOKUP(Transaktionen[[#This Row],[Transaktionen]],BTT[Verwendete Transaktion (Pflichtauswahl)],1,FALSE)),"nein","ja")</f>
        <v/>
      </c>
    </row>
    <row r="2063">
      <c r="A2063" t="inlineStr">
        <is>
          <t>KE3Q</t>
        </is>
      </c>
      <c r="B2063" t="inlineStr">
        <is>
          <t>Variantenpflege</t>
        </is>
      </c>
      <c r="C2063" t="inlineStr">
        <is>
          <t>CO-PA</t>
        </is>
      </c>
      <c r="D2063" s="5" t="n">
        <v>10</v>
      </c>
      <c r="E2063" t="inlineStr"/>
      <c r="F2063">
        <f>IF(ISERROR(VLOOKUP(Transaktionen[[#This Row],[Transaktionen]],BTT[Verwendete Transaktion (Pflichtauswahl)],1,FALSE)),"nein","ja")</f>
        <v/>
      </c>
    </row>
    <row r="2064">
      <c r="A2064" t="inlineStr">
        <is>
          <t>KE43</t>
        </is>
      </c>
      <c r="B2064" t="inlineStr">
        <is>
          <t>Anzeigen Kondition</t>
        </is>
      </c>
      <c r="C2064" t="inlineStr">
        <is>
          <t>CO-PA</t>
        </is>
      </c>
      <c r="D2064" s="5" t="n">
        <v>27</v>
      </c>
      <c r="E2064" t="inlineStr">
        <is>
          <t>DIALOG</t>
        </is>
      </c>
      <c r="F2064">
        <f>IF(ISERROR(VLOOKUP(Transaktionen[[#This Row],[Transaktionen]],BTT[Verwendete Transaktion (Pflichtauswahl)],1,FALSE)),"nein","ja")</f>
        <v/>
      </c>
    </row>
    <row r="2065">
      <c r="A2065" t="inlineStr">
        <is>
          <t>KE4I</t>
        </is>
      </c>
      <c r="B2065" t="inlineStr">
        <is>
          <t>Viewpflege VV2_T258I_V</t>
        </is>
      </c>
      <c r="C2065" t="inlineStr">
        <is>
          <t>CO-PA</t>
        </is>
      </c>
      <c r="D2065" s="5" t="n">
        <v>27</v>
      </c>
      <c r="E2065" t="inlineStr">
        <is>
          <t>DIALOG</t>
        </is>
      </c>
      <c r="F2065">
        <f>IF(ISERROR(VLOOKUP(Transaktionen[[#This Row],[Transaktionen]],BTT[Verwendete Transaktion (Pflichtauswahl)],1,FALSE)),"nein","ja")</f>
        <v/>
      </c>
    </row>
    <row r="2066">
      <c r="A2066" t="inlineStr">
        <is>
          <t>KE4O</t>
        </is>
      </c>
      <c r="B2066" t="inlineStr">
        <is>
          <t>Anzeigen Konditionsliste</t>
        </is>
      </c>
      <c r="C2066" t="inlineStr">
        <is>
          <t>CO-PA</t>
        </is>
      </c>
      <c r="D2066" s="5" t="n">
        <v>45</v>
      </c>
      <c r="E2066" t="inlineStr"/>
      <c r="F2066">
        <f>IF(ISERROR(VLOOKUP(Transaktionen[[#This Row],[Transaktionen]],BTT[Verwendete Transaktion (Pflichtauswahl)],1,FALSE)),"nein","ja")</f>
        <v/>
      </c>
    </row>
    <row r="2067">
      <c r="A2067" t="inlineStr">
        <is>
          <t>KE51</t>
        </is>
      </c>
      <c r="B2067" t="inlineStr">
        <is>
          <t>Profit Center anlegen</t>
        </is>
      </c>
      <c r="C2067" t="inlineStr">
        <is>
          <t>EC</t>
        </is>
      </c>
      <c r="D2067" s="5" t="n">
        <v>258</v>
      </c>
      <c r="E2067" t="inlineStr"/>
      <c r="F2067">
        <f>IF(ISERROR(VLOOKUP(Transaktionen[[#This Row],[Transaktionen]],BTT[Verwendete Transaktion (Pflichtauswahl)],1,FALSE)),"nein","ja")</f>
        <v/>
      </c>
    </row>
    <row r="2068">
      <c r="A2068" t="inlineStr">
        <is>
          <t>KE52</t>
        </is>
      </c>
      <c r="B2068" t="inlineStr">
        <is>
          <t>Profit Center ändern</t>
        </is>
      </c>
      <c r="C2068" t="inlineStr">
        <is>
          <t>EC</t>
        </is>
      </c>
      <c r="D2068" s="5" t="n">
        <v>542</v>
      </c>
      <c r="E2068" t="inlineStr">
        <is>
          <t>DIALOG</t>
        </is>
      </c>
      <c r="F2068">
        <f>IF(ISERROR(VLOOKUP(Transaktionen[[#This Row],[Transaktionen]],BTT[Verwendete Transaktion (Pflichtauswahl)],1,FALSE)),"nein","ja")</f>
        <v/>
      </c>
    </row>
    <row r="2069">
      <c r="A2069" t="inlineStr">
        <is>
          <t>KE53</t>
        </is>
      </c>
      <c r="B2069" t="inlineStr">
        <is>
          <t>Profit Center anzeigen</t>
        </is>
      </c>
      <c r="C2069" t="inlineStr">
        <is>
          <t>EC</t>
        </is>
      </c>
      <c r="D2069" s="5" t="n">
        <v>5212</v>
      </c>
      <c r="E2069" t="inlineStr">
        <is>
          <t>DIALOG</t>
        </is>
      </c>
      <c r="F2069">
        <f>IF(ISERROR(VLOOKUP(Transaktionen[[#This Row],[Transaktionen]],BTT[Verwendete Transaktion (Pflichtauswahl)],1,FALSE)),"nein","ja")</f>
        <v/>
      </c>
    </row>
    <row r="2070">
      <c r="A2070" t="inlineStr">
        <is>
          <t>KE54</t>
        </is>
      </c>
      <c r="B2070" t="inlineStr">
        <is>
          <t>Profit Center löschen</t>
        </is>
      </c>
      <c r="C2070" t="inlineStr">
        <is>
          <t>EC</t>
        </is>
      </c>
      <c r="D2070" s="5" t="n">
        <v>36</v>
      </c>
      <c r="E2070" t="inlineStr">
        <is>
          <t>DIALOG</t>
        </is>
      </c>
      <c r="F2070">
        <f>IF(ISERROR(VLOOKUP(Transaktionen[[#This Row],[Transaktionen]],BTT[Verwendete Transaktion (Pflichtauswahl)],1,FALSE)),"nein","ja")</f>
        <v/>
      </c>
    </row>
    <row r="2071">
      <c r="A2071" t="inlineStr">
        <is>
          <t>KE55</t>
        </is>
      </c>
      <c r="B2071" t="inlineStr">
        <is>
          <t>Massenpflege Stammdaten ProfitCenter</t>
        </is>
      </c>
      <c r="C2071" t="inlineStr">
        <is>
          <t>EC</t>
        </is>
      </c>
      <c r="D2071" s="5" t="n">
        <v>6</v>
      </c>
      <c r="E2071" t="inlineStr">
        <is>
          <t>DIALOG</t>
        </is>
      </c>
      <c r="F2071">
        <f>IF(ISERROR(VLOOKUP(Transaktionen[[#This Row],[Transaktionen]],BTT[Verwendete Transaktion (Pflichtauswahl)],1,FALSE)),"nein","ja")</f>
        <v/>
      </c>
    </row>
    <row r="2072">
      <c r="A2072" t="inlineStr">
        <is>
          <t>KE56</t>
        </is>
      </c>
      <c r="B2072" t="inlineStr">
        <is>
          <t>EC-PCA: Massenpflege Bukrs-Zuordnung</t>
        </is>
      </c>
      <c r="C2072" t="inlineStr">
        <is>
          <t>EC</t>
        </is>
      </c>
      <c r="D2072" s="5" t="n">
        <v>9</v>
      </c>
      <c r="E2072" t="inlineStr">
        <is>
          <t>DIALOG</t>
        </is>
      </c>
      <c r="F2072">
        <f>IF(ISERROR(VLOOKUP(Transaktionen[[#This Row],[Transaktionen]],BTT[Verwendete Transaktion (Pflichtauswahl)],1,FALSE)),"nein","ja")</f>
        <v/>
      </c>
    </row>
    <row r="2073">
      <c r="A2073" t="inlineStr">
        <is>
          <t>KE57</t>
        </is>
      </c>
      <c r="B2073" t="inlineStr">
        <is>
          <t>EC-PCA: Massenpflege Bukrs-Zuordnung</t>
        </is>
      </c>
      <c r="C2073" t="inlineStr">
        <is>
          <t>EC</t>
        </is>
      </c>
      <c r="D2073" s="5" t="n">
        <v>9</v>
      </c>
      <c r="E2073" t="inlineStr">
        <is>
          <t>DIALOG</t>
        </is>
      </c>
      <c r="F2073">
        <f>IF(ISERROR(VLOOKUP(Transaktionen[[#This Row],[Transaktionen]],BTT[Verwendete Transaktion (Pflichtauswahl)],1,FALSE)),"nein","ja")</f>
        <v/>
      </c>
    </row>
    <row r="2074">
      <c r="A2074" t="inlineStr">
        <is>
          <t>KE59</t>
        </is>
      </c>
      <c r="B2074" t="inlineStr">
        <is>
          <t>EC-PCA: Dummy-PrCtr anlegen</t>
        </is>
      </c>
      <c r="C2074" t="inlineStr">
        <is>
          <t>EC</t>
        </is>
      </c>
      <c r="D2074" s="5" t="inlineStr"/>
      <c r="E2074" t="inlineStr"/>
      <c r="F2074">
        <f>IF(ISERROR(VLOOKUP(Transaktionen[[#This Row],[Transaktionen]],BTT[Verwendete Transaktion (Pflichtauswahl)],1,FALSE)),"nein","ja")</f>
        <v/>
      </c>
      <c r="G2074" t="inlineStr">
        <is>
          <t>in neuester Auswertung von Steffen nicht mehr vorhanden</t>
        </is>
      </c>
    </row>
    <row r="2075">
      <c r="A2075" t="inlineStr">
        <is>
          <t>KE5B</t>
        </is>
      </c>
      <c r="B2075" t="inlineStr">
        <is>
          <t>EC-PCA: Kopieren Bilanzkontengrp.</t>
        </is>
      </c>
      <c r="C2075" t="inlineStr">
        <is>
          <t>EC</t>
        </is>
      </c>
      <c r="D2075" s="5" t="inlineStr"/>
      <c r="E2075" t="inlineStr"/>
      <c r="F2075">
        <f>IF(ISERROR(VLOOKUP(Transaktionen[[#This Row],[Transaktionen]],BTT[Verwendete Transaktion (Pflichtauswahl)],1,FALSE)),"nein","ja")</f>
        <v/>
      </c>
      <c r="G2075" t="inlineStr">
        <is>
          <t>in neuester Auswertung von Steffen nicht mehr vorhanden</t>
        </is>
      </c>
    </row>
    <row r="2076">
      <c r="A2076" t="inlineStr">
        <is>
          <t>KE5C</t>
        </is>
      </c>
      <c r="B2076" t="inlineStr">
        <is>
          <t>EC-PCA: Stammdaten Konto (CO/FI)</t>
        </is>
      </c>
      <c r="C2076" t="inlineStr">
        <is>
          <t>EC</t>
        </is>
      </c>
      <c r="D2076" s="5" t="n">
        <v>10</v>
      </c>
      <c r="E2076" t="inlineStr">
        <is>
          <t>DIALOG</t>
        </is>
      </c>
      <c r="F2076">
        <f>IF(ISERROR(VLOOKUP(Transaktionen[[#This Row],[Transaktionen]],BTT[Verwendete Transaktion (Pflichtauswahl)],1,FALSE)),"nein","ja")</f>
        <v/>
      </c>
    </row>
    <row r="2077">
      <c r="A2077" t="inlineStr">
        <is>
          <t>KE5T</t>
        </is>
      </c>
      <c r="B2077" t="inlineStr">
        <is>
          <t>Abstimmung Sachkonten FI - EC-PCA</t>
        </is>
      </c>
      <c r="C2077" t="inlineStr">
        <is>
          <t>EC</t>
        </is>
      </c>
      <c r="D2077" s="5" t="n">
        <v>103</v>
      </c>
      <c r="E2077" t="inlineStr">
        <is>
          <t>DIALOG</t>
        </is>
      </c>
      <c r="F2077">
        <f>IF(ISERROR(VLOOKUP(Transaktionen[[#This Row],[Transaktionen]],BTT[Verwendete Transaktion (Pflichtauswahl)],1,FALSE)),"nein","ja")</f>
        <v/>
      </c>
    </row>
    <row r="2078">
      <c r="A2078" t="inlineStr">
        <is>
          <t>KE5U</t>
        </is>
      </c>
      <c r="B2078" t="inlineStr">
        <is>
          <t>Abstimmung Sachkonten mit Ausgleich</t>
        </is>
      </c>
      <c r="C2078" t="inlineStr">
        <is>
          <t>EC</t>
        </is>
      </c>
      <c r="D2078" s="5" t="n">
        <v>3</v>
      </c>
      <c r="E2078" t="inlineStr"/>
      <c r="F2078">
        <f>IF(ISERROR(VLOOKUP(Transaktionen[[#This Row],[Transaktionen]],BTT[Verwendete Transaktion (Pflichtauswahl)],1,FALSE)),"nein","ja")</f>
        <v/>
      </c>
    </row>
    <row r="2079">
      <c r="A2079" t="inlineStr">
        <is>
          <t>KE5X</t>
        </is>
      </c>
      <c r="B2079" t="inlineStr">
        <is>
          <t>Profit Center: Stammdatenverzeichnis</t>
        </is>
      </c>
      <c r="C2079" t="inlineStr">
        <is>
          <t>EC</t>
        </is>
      </c>
      <c r="D2079" s="5" t="n">
        <v>182</v>
      </c>
      <c r="E2079" t="inlineStr">
        <is>
          <t>DIALOG</t>
        </is>
      </c>
      <c r="F2079">
        <f>IF(ISERROR(VLOOKUP(Transaktionen[[#This Row],[Transaktionen]],BTT[Verwendete Transaktion (Pflichtauswahl)],1,FALSE)),"nein","ja")</f>
        <v/>
      </c>
    </row>
    <row r="2080">
      <c r="A2080" t="inlineStr">
        <is>
          <t>KE5Y</t>
        </is>
      </c>
      <c r="B2080" t="inlineStr">
        <is>
          <t>Profit Center: Plan-Einzelposten</t>
        </is>
      </c>
      <c r="C2080" t="inlineStr">
        <is>
          <t>EC</t>
        </is>
      </c>
      <c r="D2080" s="5" t="n">
        <v>795</v>
      </c>
      <c r="E2080" t="inlineStr">
        <is>
          <t>DIALOG</t>
        </is>
      </c>
      <c r="F2080">
        <f>IF(ISERROR(VLOOKUP(Transaktionen[[#This Row],[Transaktionen]],BTT[Verwendete Transaktion (Pflichtauswahl)],1,FALSE)),"nein","ja")</f>
        <v/>
      </c>
    </row>
    <row r="2081">
      <c r="A2081" t="inlineStr">
        <is>
          <t>KE5Z</t>
        </is>
      </c>
      <c r="B2081" t="inlineStr">
        <is>
          <t>Profit Center: Ist-Einzelposten</t>
        </is>
      </c>
      <c r="C2081" t="inlineStr">
        <is>
          <t>EC</t>
        </is>
      </c>
      <c r="D2081" s="5" t="n">
        <v>2542</v>
      </c>
      <c r="E2081" t="inlineStr">
        <is>
          <t>DIALOG</t>
        </is>
      </c>
      <c r="F2081">
        <f>IF(ISERROR(VLOOKUP(Transaktionen[[#This Row],[Transaktionen]],BTT[Verwendete Transaktion (Pflichtauswahl)],1,FALSE)),"nein","ja")</f>
        <v/>
      </c>
    </row>
    <row r="2082">
      <c r="A2082" t="inlineStr">
        <is>
          <t>KE61</t>
        </is>
      </c>
      <c r="B2082" t="inlineStr">
        <is>
          <t>CO-PCA: Kostengrp von CCSS zur GLTPC</t>
        </is>
      </c>
      <c r="C2082" t="inlineStr">
        <is>
          <t>EC</t>
        </is>
      </c>
      <c r="D2082" s="5" t="n">
        <v>57</v>
      </c>
      <c r="E2082" t="inlineStr">
        <is>
          <t>DIALOG</t>
        </is>
      </c>
      <c r="F2082">
        <f>IF(ISERROR(VLOOKUP(Transaktionen[[#This Row],[Transaktionen]],BTT[Verwendete Transaktion (Pflichtauswahl)],1,FALSE)),"nein","ja")</f>
        <v/>
      </c>
    </row>
    <row r="2083">
      <c r="A2083" t="inlineStr">
        <is>
          <t>KE77</t>
        </is>
      </c>
      <c r="B2083" t="inlineStr">
        <is>
          <t>EC-PCA: ALE Profit Center senden</t>
        </is>
      </c>
      <c r="C2083" t="inlineStr">
        <is>
          <t>EC</t>
        </is>
      </c>
      <c r="D2083" s="5" t="inlineStr"/>
      <c r="E2083" t="inlineStr"/>
      <c r="F2083">
        <f>IF(ISERROR(VLOOKUP(Transaktionen[[#This Row],[Transaktionen]],BTT[Verwendete Transaktion (Pflichtauswahl)],1,FALSE)),"nein","ja")</f>
        <v/>
      </c>
      <c r="G2083" t="inlineStr">
        <is>
          <t>in neuester Auswertung von Steffen nicht mehr vorhanden</t>
        </is>
      </c>
    </row>
    <row r="2084">
      <c r="A2084" t="inlineStr">
        <is>
          <t>KE80</t>
        </is>
      </c>
      <c r="B2084" t="inlineStr">
        <is>
          <t>EC-PCA: Recherchebericht ausführen</t>
        </is>
      </c>
      <c r="C2084" t="inlineStr">
        <is>
          <t>EC</t>
        </is>
      </c>
      <c r="D2084" s="5" t="n">
        <v>10</v>
      </c>
      <c r="E2084" t="inlineStr"/>
      <c r="F2084">
        <f>IF(ISERROR(VLOOKUP(Transaktionen[[#This Row],[Transaktionen]],BTT[Verwendete Transaktion (Pflichtauswahl)],1,FALSE)),"nein","ja")</f>
        <v/>
      </c>
    </row>
    <row r="2085">
      <c r="A2085" t="inlineStr">
        <is>
          <t>KE82</t>
        </is>
      </c>
      <c r="B2085" t="inlineStr">
        <is>
          <t>EC-PCA: Recherchebericht ändern</t>
        </is>
      </c>
      <c r="C2085" t="inlineStr">
        <is>
          <t>EC</t>
        </is>
      </c>
      <c r="D2085" s="5" t="inlineStr"/>
      <c r="E2085" t="inlineStr"/>
      <c r="F2085">
        <f>IF(ISERROR(VLOOKUP(Transaktionen[[#This Row],[Transaktionen]],BTT[Verwendete Transaktion (Pflichtauswahl)],1,FALSE)),"nein","ja")</f>
        <v/>
      </c>
      <c r="G2085" t="inlineStr">
        <is>
          <t>in neuester Auswertung von Steffen nicht mehr vorhanden</t>
        </is>
      </c>
    </row>
    <row r="2086">
      <c r="A2086" t="inlineStr">
        <is>
          <t>KE83</t>
        </is>
      </c>
      <c r="B2086" t="inlineStr">
        <is>
          <t>EC-PCA: Recherchebericht anzeigen</t>
        </is>
      </c>
      <c r="C2086" t="inlineStr">
        <is>
          <t>EC</t>
        </is>
      </c>
      <c r="D2086" s="5" t="inlineStr"/>
      <c r="E2086" t="inlineStr"/>
      <c r="F2086">
        <f>IF(ISERROR(VLOOKUP(Transaktionen[[#This Row],[Transaktionen]],BTT[Verwendete Transaktion (Pflichtauswahl)],1,FALSE)),"nein","ja")</f>
        <v/>
      </c>
      <c r="G2086" t="inlineStr">
        <is>
          <t>in neuester Auswertung von Steffen nicht mehr vorhanden</t>
        </is>
      </c>
    </row>
    <row r="2087">
      <c r="A2087" t="inlineStr">
        <is>
          <t>KE86</t>
        </is>
      </c>
      <c r="B2087" t="inlineStr">
        <is>
          <t>EC-PCA: Rechercheformular anzeigen</t>
        </is>
      </c>
      <c r="C2087" t="inlineStr">
        <is>
          <t>EC</t>
        </is>
      </c>
      <c r="D2087" s="5" t="inlineStr"/>
      <c r="E2087" t="inlineStr"/>
      <c r="F2087">
        <f>IF(ISERROR(VLOOKUP(Transaktionen[[#This Row],[Transaktionen]],BTT[Verwendete Transaktion (Pflichtauswahl)],1,FALSE)),"nein","ja")</f>
        <v/>
      </c>
      <c r="G2087" t="inlineStr">
        <is>
          <t>in neuester Auswertung von Steffen nicht mehr vorhanden</t>
        </is>
      </c>
    </row>
    <row r="2088">
      <c r="A2088" t="inlineStr">
        <is>
          <t>KE91</t>
        </is>
      </c>
      <c r="B2088" t="inlineStr">
        <is>
          <t>Einzelpostenbas. Bericht anlegen</t>
        </is>
      </c>
      <c r="C2088" t="inlineStr">
        <is>
          <t>CO-PA</t>
        </is>
      </c>
      <c r="D2088" s="5" t="n">
        <v>370</v>
      </c>
      <c r="E2088" t="inlineStr"/>
      <c r="F2088">
        <f>IF(ISERROR(VLOOKUP(Transaktionen[[#This Row],[Transaktionen]],BTT[Verwendete Transaktion (Pflichtauswahl)],1,FALSE)),"nein","ja")</f>
        <v/>
      </c>
    </row>
    <row r="2089">
      <c r="A2089" t="inlineStr">
        <is>
          <t>KE95</t>
        </is>
      </c>
      <c r="B2089" t="inlineStr">
        <is>
          <t>Formular ändern</t>
        </is>
      </c>
      <c r="C2089" t="inlineStr">
        <is>
          <t>CO-PA</t>
        </is>
      </c>
      <c r="D2089" s="5" t="n">
        <v>263</v>
      </c>
      <c r="E2089" t="inlineStr"/>
      <c r="F2089">
        <f>IF(ISERROR(VLOOKUP(Transaktionen[[#This Row],[Transaktionen]],BTT[Verwendete Transaktion (Pflichtauswahl)],1,FALSE)),"nein","ja")</f>
        <v/>
      </c>
    </row>
    <row r="2090">
      <c r="A2090" t="inlineStr">
        <is>
          <t>KE96</t>
        </is>
      </c>
      <c r="B2090" t="inlineStr">
        <is>
          <t>Formular anzeigen</t>
        </is>
      </c>
      <c r="C2090" t="inlineStr">
        <is>
          <t>CO-PA</t>
        </is>
      </c>
      <c r="D2090" s="5" t="n">
        <v>240</v>
      </c>
      <c r="E2090" t="inlineStr"/>
      <c r="F2090">
        <f>IF(ISERROR(VLOOKUP(Transaktionen[[#This Row],[Transaktionen]],BTT[Verwendete Transaktion (Pflichtauswahl)],1,FALSE)),"nein","ja")</f>
        <v/>
      </c>
    </row>
    <row r="2091">
      <c r="A2091" t="inlineStr">
        <is>
          <t>KEA0</t>
        </is>
      </c>
      <c r="B2091" t="inlineStr">
        <is>
          <t>CO-PA: Ergebnisbereich bearbeiten</t>
        </is>
      </c>
      <c r="C2091" t="inlineStr">
        <is>
          <t>CO-PA</t>
        </is>
      </c>
      <c r="D2091" s="5" t="n">
        <v>457</v>
      </c>
      <c r="E2091" t="inlineStr"/>
      <c r="F2091">
        <f>IF(ISERROR(VLOOKUP(Transaktionen[[#This Row],[Transaktionen]],BTT[Verwendete Transaktion (Pflichtauswahl)],1,FALSE)),"nein","ja")</f>
        <v/>
      </c>
    </row>
    <row r="2092">
      <c r="A2092" t="inlineStr">
        <is>
          <t>KEA5</t>
        </is>
      </c>
      <c r="B2092" t="inlineStr">
        <is>
          <t>Merkmale bearbeiten</t>
        </is>
      </c>
      <c r="C2092" t="inlineStr">
        <is>
          <t>CO-PA</t>
        </is>
      </c>
      <c r="D2092" s="5" t="n">
        <v>389</v>
      </c>
      <c r="E2092" t="inlineStr">
        <is>
          <t>DIALOG</t>
        </is>
      </c>
      <c r="F2092">
        <f>IF(ISERROR(VLOOKUP(Transaktionen[[#This Row],[Transaktionen]],BTT[Verwendete Transaktion (Pflichtauswahl)],1,FALSE)),"nein","ja")</f>
        <v/>
      </c>
    </row>
    <row r="2093">
      <c r="A2093" t="inlineStr">
        <is>
          <t>KEA6</t>
        </is>
      </c>
      <c r="B2093" t="inlineStr">
        <is>
          <t>Wertfelder bearbeiten</t>
        </is>
      </c>
      <c r="C2093" t="inlineStr">
        <is>
          <t>CO-PA</t>
        </is>
      </c>
      <c r="D2093" s="5" t="n">
        <v>509</v>
      </c>
      <c r="E2093" t="inlineStr">
        <is>
          <t>DIALOG</t>
        </is>
      </c>
      <c r="F2093">
        <f>IF(ISERROR(VLOOKUP(Transaktionen[[#This Row],[Transaktionen]],BTT[Verwendete Transaktion (Pflichtauswahl)],1,FALSE)),"nein","ja")</f>
        <v/>
      </c>
    </row>
    <row r="2094">
      <c r="A2094" t="inlineStr">
        <is>
          <t>KEAT</t>
        </is>
      </c>
      <c r="B2094" t="inlineStr">
        <is>
          <t>Abstimmung CO-PA &lt;-&gt; SD &lt;-&gt; FI</t>
        </is>
      </c>
      <c r="C2094" t="inlineStr">
        <is>
          <t>CO-PA</t>
        </is>
      </c>
      <c r="D2094" s="5" t="inlineStr"/>
      <c r="E2094" t="inlineStr"/>
      <c r="F2094">
        <f>IF(ISERROR(VLOOKUP(Transaktionen[[#This Row],[Transaktionen]],BTT[Verwendete Transaktion (Pflichtauswahl)],1,FALSE)),"nein","ja")</f>
        <v/>
      </c>
      <c r="G2094" t="inlineStr">
        <is>
          <t>in neuester Auswertung von Steffen nicht mehr vorhanden</t>
        </is>
      </c>
    </row>
    <row r="2095">
      <c r="A2095" t="inlineStr">
        <is>
          <t>KEBC</t>
        </is>
      </c>
      <c r="B2095" t="inlineStr">
        <is>
          <t>Ändern Ergebnisbereich</t>
        </is>
      </c>
      <c r="C2095" t="inlineStr">
        <is>
          <t>CO-PA</t>
        </is>
      </c>
      <c r="D2095" s="5" t="inlineStr"/>
      <c r="E2095" t="inlineStr"/>
      <c r="F2095">
        <f>IF(ISERROR(VLOOKUP(Transaktionen[[#This Row],[Transaktionen]],BTT[Verwendete Transaktion (Pflichtauswahl)],1,FALSE)),"nein","ja")</f>
        <v/>
      </c>
      <c r="G2095" t="inlineStr">
        <is>
          <t>in neuester Auswertung von Steffen nicht mehr vorhanden</t>
        </is>
      </c>
    </row>
    <row r="2096">
      <c r="A2096" t="inlineStr">
        <is>
          <t>KEBD</t>
        </is>
      </c>
      <c r="B2096" t="inlineStr">
        <is>
          <t>Setzen Ergebnisbereich</t>
        </is>
      </c>
      <c r="C2096" t="inlineStr">
        <is>
          <t>CO-PA</t>
        </is>
      </c>
      <c r="D2096" s="5" t="n">
        <v>9</v>
      </c>
      <c r="E2096" t="inlineStr"/>
      <c r="F2096">
        <f>IF(ISERROR(VLOOKUP(Transaktionen[[#This Row],[Transaktionen]],BTT[Verwendete Transaktion (Pflichtauswahl)],1,FALSE)),"nein","ja")</f>
        <v/>
      </c>
    </row>
    <row r="2097">
      <c r="A2097" t="inlineStr">
        <is>
          <t>KECM</t>
        </is>
      </c>
      <c r="B2097" t="inlineStr">
        <is>
          <t>CO-PA: Customizing Monitor</t>
        </is>
      </c>
      <c r="C2097" t="inlineStr">
        <is>
          <t>CO-PA</t>
        </is>
      </c>
      <c r="D2097" s="5" t="n">
        <v>846</v>
      </c>
      <c r="E2097" t="inlineStr">
        <is>
          <t>DIALOG</t>
        </is>
      </c>
      <c r="F2097">
        <f>IF(ISERROR(VLOOKUP(Transaktionen[[#This Row],[Transaktionen]],BTT[Verwendete Transaktion (Pflichtauswahl)],1,FALSE)),"nein","ja")</f>
        <v/>
      </c>
    </row>
    <row r="2098">
      <c r="A2098" t="inlineStr">
        <is>
          <t>KED0</t>
        </is>
      </c>
      <c r="B2098" t="inlineStr">
        <is>
          <t>Merkmalsableitung: Einstieg</t>
        </is>
      </c>
      <c r="C2098" t="inlineStr">
        <is>
          <t>CO-PA</t>
        </is>
      </c>
      <c r="D2098" s="5" t="n">
        <v>162</v>
      </c>
      <c r="E2098" t="inlineStr"/>
      <c r="F2098">
        <f>IF(ISERROR(VLOOKUP(Transaktionen[[#This Row],[Transaktionen]],BTT[Verwendete Transaktion (Pflichtauswahl)],1,FALSE)),"nein","ja")</f>
        <v/>
      </c>
    </row>
    <row r="2099">
      <c r="A2099" t="inlineStr">
        <is>
          <t>KEDD</t>
        </is>
      </c>
      <c r="B2099" t="inlineStr">
        <is>
          <t>COPA Merkmalsableitung Übersicht ALV</t>
        </is>
      </c>
      <c r="C2099" t="inlineStr">
        <is>
          <t>CO-PA</t>
        </is>
      </c>
      <c r="D2099" s="5" t="n">
        <v>27</v>
      </c>
      <c r="E2099" t="inlineStr">
        <is>
          <t>DIALOG</t>
        </is>
      </c>
      <c r="F2099">
        <f>IF(ISERROR(VLOOKUP(Transaktionen[[#This Row],[Transaktionen]],BTT[Verwendete Transaktion (Pflichtauswahl)],1,FALSE)),"nein","ja")</f>
        <v/>
      </c>
    </row>
    <row r="2100">
      <c r="A2100" t="inlineStr">
        <is>
          <t>KEDE</t>
        </is>
      </c>
      <c r="B2100" t="inlineStr">
        <is>
          <t>Ableitungsregeln Einträge pflegen</t>
        </is>
      </c>
      <c r="C2100" t="inlineStr">
        <is>
          <t>CO-PA</t>
        </is>
      </c>
      <c r="D2100" s="5" t="n">
        <v>27</v>
      </c>
      <c r="E2100" t="inlineStr"/>
      <c r="F2100">
        <f>IF(ISERROR(VLOOKUP(Transaktionen[[#This Row],[Transaktionen]],BTT[Verwendete Transaktion (Pflichtauswahl)],1,FALSE)),"nein","ja")</f>
        <v/>
      </c>
    </row>
    <row r="2101">
      <c r="A2101" t="inlineStr">
        <is>
          <t>KEDR</t>
        </is>
      </c>
      <c r="B2101" t="inlineStr">
        <is>
          <t>Ableitungsstrategie pflegen</t>
        </is>
      </c>
      <c r="C2101" t="inlineStr">
        <is>
          <t>CO-PA</t>
        </is>
      </c>
      <c r="D2101" s="5" t="n">
        <v>17256</v>
      </c>
      <c r="E2101" t="inlineStr">
        <is>
          <t>DIALOG</t>
        </is>
      </c>
      <c r="F2101">
        <f>IF(ISERROR(VLOOKUP(Transaktionen[[#This Row],[Transaktionen]],BTT[Verwendete Transaktion (Pflichtauswahl)],1,FALSE)),"nein","ja")</f>
        <v/>
      </c>
    </row>
    <row r="2102">
      <c r="A2102" t="inlineStr">
        <is>
          <t>KEDU</t>
        </is>
      </c>
      <c r="B2102" t="inlineStr">
        <is>
          <t>CO-PA: Aufbau Verdichtungsebenen</t>
        </is>
      </c>
      <c r="C2102" t="inlineStr">
        <is>
          <t>CO-PA</t>
        </is>
      </c>
      <c r="D2102" s="5" t="n">
        <v>1040</v>
      </c>
      <c r="E2102" t="inlineStr">
        <is>
          <t>DIALOG</t>
        </is>
      </c>
      <c r="F2102">
        <f>IF(ISERROR(VLOOKUP(Transaktionen[[#This Row],[Transaktionen]],BTT[Verwendete Transaktion (Pflichtauswahl)],1,FALSE)),"nein","ja")</f>
        <v/>
      </c>
    </row>
    <row r="2103">
      <c r="A2103" t="inlineStr">
        <is>
          <t>KEDV</t>
        </is>
      </c>
      <c r="B2103" t="inlineStr">
        <is>
          <t>CO-PA: Pflege Verdichtungsebenen</t>
        </is>
      </c>
      <c r="C2103" t="inlineStr">
        <is>
          <t>CO-PA</t>
        </is>
      </c>
      <c r="D2103" s="5" t="n">
        <v>1130</v>
      </c>
      <c r="E2103" t="inlineStr">
        <is>
          <t>DIALOG</t>
        </is>
      </c>
      <c r="F2103">
        <f>IF(ISERROR(VLOOKUP(Transaktionen[[#This Row],[Transaktionen]],BTT[Verwendete Transaktion (Pflichtauswahl)],1,FALSE)),"nein","ja")</f>
        <v/>
      </c>
    </row>
    <row r="2104">
      <c r="A2104" t="inlineStr">
        <is>
          <t>KEDVP</t>
        </is>
      </c>
      <c r="B2104" t="inlineStr">
        <is>
          <t>Vorschlag für Verdichtungsebenen</t>
        </is>
      </c>
      <c r="C2104" t="inlineStr">
        <is>
          <t>CO-PA</t>
        </is>
      </c>
      <c r="D2104" s="5" t="n">
        <v>660</v>
      </c>
      <c r="E2104" t="inlineStr">
        <is>
          <t>DIALOG</t>
        </is>
      </c>
      <c r="F2104">
        <f>IF(ISERROR(VLOOKUP(Transaktionen[[#This Row],[Transaktionen]],BTT[Verwendete Transaktion (Pflichtauswahl)],1,FALSE)),"nein","ja")</f>
        <v/>
      </c>
    </row>
    <row r="2105">
      <c r="A2105" t="inlineStr">
        <is>
          <t>KEG5</t>
        </is>
      </c>
      <c r="B2105" t="inlineStr">
        <is>
          <t>Ind. Ist-Leist.verrechn. ausführen</t>
        </is>
      </c>
      <c r="C2105" t="inlineStr">
        <is>
          <t>CO-PA</t>
        </is>
      </c>
      <c r="D2105" s="5" t="n">
        <v>9</v>
      </c>
      <c r="E2105" t="inlineStr">
        <is>
          <t>DIALOG</t>
        </is>
      </c>
      <c r="F2105">
        <f>IF(ISERROR(VLOOKUP(Transaktionen[[#This Row],[Transaktionen]],BTT[Verwendete Transaktion (Pflichtauswahl)],1,FALSE)),"nein","ja")</f>
        <v/>
      </c>
    </row>
    <row r="2106">
      <c r="A2106" t="inlineStr">
        <is>
          <t>KEI2</t>
        </is>
      </c>
      <c r="B2106" t="inlineStr">
        <is>
          <t>Pflege Ergebnisschema</t>
        </is>
      </c>
      <c r="C2106" t="inlineStr">
        <is>
          <t>CO-PA</t>
        </is>
      </c>
      <c r="D2106" s="5" t="inlineStr"/>
      <c r="E2106" t="inlineStr"/>
      <c r="F2106">
        <f>IF(ISERROR(VLOOKUP(Transaktionen[[#This Row],[Transaktionen]],BTT[Verwendete Transaktion (Pflichtauswahl)],1,FALSE)),"nein","ja")</f>
        <v/>
      </c>
      <c r="G2106" t="inlineStr">
        <is>
          <t>in neuester Auswertung von Steffen nicht mehr vorhanden</t>
        </is>
      </c>
    </row>
    <row r="2107">
      <c r="A2107" t="inlineStr">
        <is>
          <t>KEMDM</t>
        </is>
      </c>
      <c r="B2107" t="inlineStr">
        <is>
          <t>Profit Center Stammdatenpflege</t>
        </is>
      </c>
      <c r="C2107" t="inlineStr">
        <is>
          <t>EC</t>
        </is>
      </c>
      <c r="D2107" s="5" t="n">
        <v>9</v>
      </c>
      <c r="E2107" t="inlineStr">
        <is>
          <t>DIALOG</t>
        </is>
      </c>
      <c r="F2107">
        <f>IF(ISERROR(VLOOKUP(Transaktionen[[#This Row],[Transaktionen]],BTT[Verwendete Transaktion (Pflichtauswahl)],1,FALSE)),"nein","ja")</f>
        <v/>
      </c>
    </row>
    <row r="2108">
      <c r="A2108" t="inlineStr">
        <is>
          <t>KEND</t>
        </is>
      </c>
      <c r="B2108" t="inlineStr">
        <is>
          <t>Zuordnungsänderungen</t>
        </is>
      </c>
      <c r="C2108" t="inlineStr">
        <is>
          <t>CO-PA</t>
        </is>
      </c>
      <c r="D2108" s="5" t="n">
        <v>9</v>
      </c>
      <c r="E2108" t="inlineStr"/>
      <c r="F2108">
        <f>IF(ISERROR(VLOOKUP(Transaktionen[[#This Row],[Transaktionen]],BTT[Verwendete Transaktion (Pflichtauswahl)],1,FALSE)),"nein","ja")</f>
        <v/>
      </c>
    </row>
    <row r="2109">
      <c r="A2109" t="inlineStr">
        <is>
          <t>KEO3</t>
        </is>
      </c>
      <c r="B2109" t="inlineStr">
        <is>
          <t>Unternehmensorganisation anzeigen</t>
        </is>
      </c>
      <c r="C2109" t="inlineStr">
        <is>
          <t>CO-OM</t>
        </is>
      </c>
      <c r="D2109" s="5" t="n">
        <v>40</v>
      </c>
      <c r="E2109" t="inlineStr"/>
      <c r="F2109">
        <f>IF(ISERROR(VLOOKUP(Transaktionen[[#This Row],[Transaktionen]],BTT[Verwendete Transaktion (Pflichtauswahl)],1,FALSE)),"nein","ja")</f>
        <v/>
      </c>
      <c r="G2109" t="inlineStr">
        <is>
          <t>nicht aktiv bei BWB</t>
        </is>
      </c>
    </row>
    <row r="2110">
      <c r="A2110" t="inlineStr">
        <is>
          <t>KEOA2</t>
        </is>
      </c>
      <c r="B2110" t="inlineStr">
        <is>
          <t>Profit Center aktivieren</t>
        </is>
      </c>
      <c r="C2110" t="inlineStr">
        <is>
          <t>CO-OM</t>
        </is>
      </c>
      <c r="D2110" s="5" t="n">
        <v>33</v>
      </c>
      <c r="E2110" t="inlineStr"/>
      <c r="F2110">
        <f>IF(ISERROR(VLOOKUP(Transaktionen[[#This Row],[Transaktionen]],BTT[Verwendete Transaktion (Pflichtauswahl)],1,FALSE)),"nein","ja")</f>
        <v/>
      </c>
      <c r="G2110" t="inlineStr">
        <is>
          <t>ausgeführt von IT-A/F aber über CUSTOMIZING Baum</t>
        </is>
      </c>
    </row>
    <row r="2111">
      <c r="A2111" t="inlineStr">
        <is>
          <t>KEOD2</t>
        </is>
      </c>
      <c r="B2111" t="inlineStr">
        <is>
          <t>Inakt. Profit Center zurücknehmen</t>
        </is>
      </c>
      <c r="C2111" t="inlineStr">
        <is>
          <t>CO-OM</t>
        </is>
      </c>
      <c r="D2111" s="5" t="inlineStr"/>
      <c r="E2111" t="inlineStr"/>
      <c r="F2111">
        <f>IF(ISERROR(VLOOKUP(Transaktionen[[#This Row],[Transaktionen]],BTT[Verwendete Transaktion (Pflichtauswahl)],1,FALSE)),"nein","ja")</f>
        <v/>
      </c>
      <c r="G2111" t="inlineStr">
        <is>
          <t>in neuester Auswertung von Steffen nicht mehr vorhanden</t>
        </is>
      </c>
    </row>
    <row r="2112">
      <c r="A2112" t="inlineStr">
        <is>
          <t>KEPC</t>
        </is>
      </c>
      <c r="B2112" t="inlineStr">
        <is>
          <t>Flexibler Zugriff auf Kalkulation</t>
        </is>
      </c>
      <c r="C2112" t="inlineStr">
        <is>
          <t>CO-PA</t>
        </is>
      </c>
      <c r="D2112" s="5" t="n">
        <v>9</v>
      </c>
      <c r="E2112" t="inlineStr"/>
      <c r="F2112">
        <f>IF(ISERROR(VLOOKUP(Transaktionen[[#This Row],[Transaktionen]],BTT[Verwendete Transaktion (Pflichtauswahl)],1,FALSE)),"nein","ja")</f>
        <v/>
      </c>
    </row>
    <row r="2113">
      <c r="A2113" t="inlineStr">
        <is>
          <t>KEPM</t>
        </is>
      </c>
      <c r="B2113" t="inlineStr">
        <is>
          <t>CO-PA Planung</t>
        </is>
      </c>
      <c r="C2113" t="inlineStr">
        <is>
          <t>CO-PA</t>
        </is>
      </c>
      <c r="D2113" s="5" t="inlineStr"/>
      <c r="E2113" t="inlineStr"/>
      <c r="F2113">
        <f>IF(ISERROR(VLOOKUP(Transaktionen[[#This Row],[Transaktionen]],BTT[Verwendete Transaktion (Pflichtauswahl)],1,FALSE)),"nein","ja")</f>
        <v/>
      </c>
      <c r="G2113" t="inlineStr">
        <is>
          <t>in neuester Auswertung von Steffen nicht mehr vorhanden</t>
        </is>
      </c>
    </row>
    <row r="2114">
      <c r="A2114" t="inlineStr">
        <is>
          <t>KEQ5</t>
        </is>
      </c>
      <c r="B2114" t="inlineStr">
        <is>
          <t>Viewpflege mit vorbesetztem Erg.ber.</t>
        </is>
      </c>
      <c r="C2114" t="inlineStr">
        <is>
          <t>CO-PA</t>
        </is>
      </c>
      <c r="D2114" s="5" t="inlineStr"/>
      <c r="E2114" t="inlineStr"/>
      <c r="F2114">
        <f>IF(ISERROR(VLOOKUP(Transaktionen[[#This Row],[Transaktionen]],BTT[Verwendete Transaktion (Pflichtauswahl)],1,FALSE)),"nein","ja")</f>
        <v/>
      </c>
      <c r="G2114" t="inlineStr">
        <is>
          <t>in neuester Auswertung von Steffen nicht mehr vorhanden</t>
        </is>
      </c>
    </row>
    <row r="2115">
      <c r="A2115" t="inlineStr">
        <is>
          <t>KES1</t>
        </is>
      </c>
      <c r="B2115" t="inlineStr">
        <is>
          <t>CO-PA Pflege Merkmalswerte</t>
        </is>
      </c>
      <c r="C2115" t="inlineStr">
        <is>
          <t>CO-PA</t>
        </is>
      </c>
      <c r="D2115" s="5" t="n">
        <v>9</v>
      </c>
      <c r="E2115" t="inlineStr">
        <is>
          <t>DIALOG</t>
        </is>
      </c>
      <c r="F2115">
        <f>IF(ISERROR(VLOOKUP(Transaktionen[[#This Row],[Transaktionen]],BTT[Verwendete Transaktion (Pflichtauswahl)],1,FALSE)),"nein","ja")</f>
        <v/>
      </c>
    </row>
    <row r="2116">
      <c r="A2116" t="inlineStr">
        <is>
          <t>KES3</t>
        </is>
      </c>
      <c r="B2116" t="inlineStr">
        <is>
          <t>Cust. Stammdatenhierarchie Pflegen</t>
        </is>
      </c>
      <c r="C2116" t="inlineStr">
        <is>
          <t>CO-PA</t>
        </is>
      </c>
      <c r="D2116" s="5" t="inlineStr"/>
      <c r="E2116" t="inlineStr"/>
      <c r="F2116">
        <f>IF(ISERROR(VLOOKUP(Transaktionen[[#This Row],[Transaktionen]],BTT[Verwendete Transaktion (Pflichtauswahl)],1,FALSE)),"nein","ja")</f>
        <v/>
      </c>
      <c r="G2116" t="inlineStr">
        <is>
          <t>in neuester Auswertung von Steffen nicht mehr vorhanden</t>
        </is>
      </c>
    </row>
    <row r="2117">
      <c r="A2117" t="inlineStr">
        <is>
          <t>KGI2</t>
        </is>
      </c>
      <c r="B2117" t="inlineStr">
        <is>
          <t>Zuschläge IST:  Innenauftr. Einzelv.</t>
        </is>
      </c>
      <c r="C2117" t="inlineStr">
        <is>
          <t>CO-OM</t>
        </is>
      </c>
      <c r="D2117" s="5" t="n">
        <v>34</v>
      </c>
      <c r="E2117" t="inlineStr">
        <is>
          <t>DIALOG</t>
        </is>
      </c>
      <c r="F2117">
        <f>IF(ISERROR(VLOOKUP(Transaktionen[[#This Row],[Transaktionen]],BTT[Verwendete Transaktion (Pflichtauswahl)],1,FALSE)),"nein","ja")</f>
        <v/>
      </c>
      <c r="G2117" t="inlineStr">
        <is>
          <t>ausgeführt von IT-A/F</t>
        </is>
      </c>
    </row>
    <row r="2118">
      <c r="A2118" t="inlineStr">
        <is>
          <t>KGI4</t>
        </is>
      </c>
      <c r="B2118" t="inlineStr">
        <is>
          <t>Ist-Zuschläge:  Innenauftr. Sammelv.</t>
        </is>
      </c>
      <c r="C2118" t="inlineStr">
        <is>
          <t>CO-OM</t>
        </is>
      </c>
      <c r="D2118" s="5" t="inlineStr"/>
      <c r="E2118" t="inlineStr"/>
      <c r="F2118">
        <f>IF(ISERROR(VLOOKUP(Transaktionen[[#This Row],[Transaktionen]],BTT[Verwendete Transaktion (Pflichtauswahl)],1,FALSE)),"nein","ja")</f>
        <v/>
      </c>
      <c r="G2118" t="inlineStr">
        <is>
          <t>ausgeführt von IT-A/F</t>
        </is>
      </c>
    </row>
    <row r="2119">
      <c r="A2119" t="inlineStr">
        <is>
          <t>KGO2</t>
        </is>
      </c>
      <c r="B2119" t="inlineStr">
        <is>
          <t>Zuschläge OBLI: Innenauftr. Einzelv.</t>
        </is>
      </c>
      <c r="C2119" t="inlineStr">
        <is>
          <t>CO-OM</t>
        </is>
      </c>
      <c r="D2119" s="5" t="inlineStr"/>
      <c r="E2119" t="inlineStr"/>
      <c r="F2119">
        <f>IF(ISERROR(VLOOKUP(Transaktionen[[#This Row],[Transaktionen]],BTT[Verwendete Transaktion (Pflichtauswahl)],1,FALSE)),"nein","ja")</f>
        <v/>
      </c>
      <c r="G2119" t="inlineStr">
        <is>
          <t>ausgeführt von IT-A/F</t>
        </is>
      </c>
    </row>
    <row r="2120">
      <c r="A2120" t="inlineStr">
        <is>
          <t>KGO4</t>
        </is>
      </c>
      <c r="B2120" t="inlineStr">
        <is>
          <t>Zuschläge OBLI: Innenauftr. Sammelv.</t>
        </is>
      </c>
      <c r="C2120" t="inlineStr">
        <is>
          <t>CO-OM</t>
        </is>
      </c>
      <c r="D2120" s="5" t="inlineStr"/>
      <c r="E2120" t="inlineStr"/>
      <c r="F2120">
        <f>IF(ISERROR(VLOOKUP(Transaktionen[[#This Row],[Transaktionen]],BTT[Verwendete Transaktion (Pflichtauswahl)],1,FALSE)),"nein","ja")</f>
        <v/>
      </c>
      <c r="G2120" t="inlineStr">
        <is>
          <t>ausgeführt von IT-A/F</t>
        </is>
      </c>
    </row>
    <row r="2121">
      <c r="A2121" t="inlineStr">
        <is>
          <t>KJH3</t>
        </is>
      </c>
      <c r="B2121" t="inlineStr">
        <is>
          <t>PSP-Elementgruppen anzeigen</t>
        </is>
      </c>
      <c r="C2121" t="inlineStr">
        <is>
          <t>CO-OM</t>
        </is>
      </c>
      <c r="D2121" s="5" t="inlineStr"/>
      <c r="E2121" t="inlineStr"/>
      <c r="F2121">
        <f>IF(ISERROR(VLOOKUP(Transaktionen[[#This Row],[Transaktionen]],BTT[Verwendete Transaktion (Pflichtauswahl)],1,FALSE)),"nein","ja")</f>
        <v/>
      </c>
      <c r="G2121" t="inlineStr">
        <is>
          <t>verwendet von RW-B/AA und PB</t>
        </is>
      </c>
    </row>
    <row r="2122">
      <c r="A2122" t="inlineStr">
        <is>
          <t>KK01</t>
        </is>
      </c>
      <c r="B2122" t="inlineStr">
        <is>
          <t>Statistische Kennzahlen anlegen</t>
        </is>
      </c>
      <c r="C2122" t="inlineStr">
        <is>
          <t>CO-OM</t>
        </is>
      </c>
      <c r="D2122" s="5" t="n">
        <v>330</v>
      </c>
      <c r="E2122" t="inlineStr">
        <is>
          <t>DIALOG</t>
        </is>
      </c>
      <c r="F2122">
        <f>IF(ISERROR(VLOOKUP(Transaktionen[[#This Row],[Transaktionen]],BTT[Verwendete Transaktion (Pflichtauswahl)],1,FALSE)),"nein","ja")</f>
        <v/>
      </c>
      <c r="G2122" t="inlineStr">
        <is>
          <t>verwendet von CO-O</t>
        </is>
      </c>
    </row>
    <row r="2123">
      <c r="A2123" t="inlineStr">
        <is>
          <t>KK02</t>
        </is>
      </c>
      <c r="B2123" t="inlineStr">
        <is>
          <t>Statistische Kennzahlen ändern</t>
        </is>
      </c>
      <c r="C2123" t="inlineStr">
        <is>
          <t>CO-OM</t>
        </is>
      </c>
      <c r="D2123" s="5" t="n">
        <v>47</v>
      </c>
      <c r="E2123" t="inlineStr">
        <is>
          <t>DIALOG</t>
        </is>
      </c>
      <c r="F2123">
        <f>IF(ISERROR(VLOOKUP(Transaktionen[[#This Row],[Transaktionen]],BTT[Verwendete Transaktion (Pflichtauswahl)],1,FALSE)),"nein","ja")</f>
        <v/>
      </c>
      <c r="G2123" t="inlineStr">
        <is>
          <t>verwendet von CO-O</t>
        </is>
      </c>
    </row>
    <row r="2124">
      <c r="A2124" t="inlineStr">
        <is>
          <t>KK03</t>
        </is>
      </c>
      <c r="B2124" t="inlineStr">
        <is>
          <t>Statistische Kennzahlen anzeigen</t>
        </is>
      </c>
      <c r="C2124" t="inlineStr">
        <is>
          <t>CO-OM</t>
        </is>
      </c>
      <c r="D2124" s="5" t="n">
        <v>782</v>
      </c>
      <c r="E2124" t="inlineStr">
        <is>
          <t>DIALOG</t>
        </is>
      </c>
      <c r="F2124">
        <f>IF(ISERROR(VLOOKUP(Transaktionen[[#This Row],[Transaktionen]],BTT[Verwendete Transaktion (Pflichtauswahl)],1,FALSE)),"nein","ja")</f>
        <v/>
      </c>
      <c r="G2124" t="inlineStr">
        <is>
          <t>verwendet von CO-O</t>
        </is>
      </c>
    </row>
    <row r="2125">
      <c r="A2125" t="inlineStr">
        <is>
          <t>KK03DEL</t>
        </is>
      </c>
      <c r="B2125" t="inlineStr">
        <is>
          <t>Statistische Kennzahlen löschen</t>
        </is>
      </c>
      <c r="C2125" t="inlineStr">
        <is>
          <t>CO-OM</t>
        </is>
      </c>
      <c r="D2125" s="5" t="inlineStr"/>
      <c r="E2125" t="inlineStr"/>
      <c r="F2125">
        <f>IF(ISERROR(VLOOKUP(Transaktionen[[#This Row],[Transaktionen]],BTT[Verwendete Transaktion (Pflichtauswahl)],1,FALSE)),"nein","ja")</f>
        <v/>
      </c>
      <c r="G2125" t="inlineStr">
        <is>
          <t>verwendet von CO-O</t>
        </is>
      </c>
    </row>
    <row r="2126">
      <c r="A2126" t="inlineStr">
        <is>
          <t>KK04</t>
        </is>
      </c>
      <c r="B2126" t="inlineStr">
        <is>
          <t>Stat. Kennzahlen: Stammdatenbericht</t>
        </is>
      </c>
      <c r="C2126" t="inlineStr">
        <is>
          <t>CO-OM</t>
        </is>
      </c>
      <c r="D2126" s="5" t="n">
        <v>15</v>
      </c>
      <c r="E2126" t="inlineStr">
        <is>
          <t>DIALOG</t>
        </is>
      </c>
      <c r="F2126">
        <f>IF(ISERROR(VLOOKUP(Transaktionen[[#This Row],[Transaktionen]],BTT[Verwendete Transaktion (Pflichtauswahl)],1,FALSE)),"nein","ja")</f>
        <v/>
      </c>
      <c r="G2126" t="inlineStr">
        <is>
          <t>verwendet von CO-O</t>
        </is>
      </c>
    </row>
    <row r="2127">
      <c r="A2127" t="inlineStr">
        <is>
          <t>KK87</t>
        </is>
      </c>
      <c r="B2127" t="inlineStr">
        <is>
          <t>Ist-Abrechnung: ProdKostensammler</t>
        </is>
      </c>
      <c r="C2127" t="inlineStr">
        <is>
          <t>CO-OM</t>
        </is>
      </c>
      <c r="D2127" s="5" t="inlineStr"/>
      <c r="E2127" t="inlineStr"/>
      <c r="F2127">
        <f>IF(ISERROR(VLOOKUP(Transaktionen[[#This Row],[Transaktionen]],BTT[Verwendete Transaktion (Pflichtauswahl)],1,FALSE)),"nein","ja")</f>
        <v/>
      </c>
      <c r="G2127" t="inlineStr">
        <is>
          <t>in neuester Auswertung von Steffen nicht mehr vorhanden</t>
        </is>
      </c>
    </row>
    <row r="2128">
      <c r="A2128" t="inlineStr">
        <is>
          <t>KKA0</t>
        </is>
      </c>
      <c r="B2128" t="inlineStr">
        <is>
          <t>Sperrperiode pflegen</t>
        </is>
      </c>
      <c r="C2128" t="inlineStr">
        <is>
          <t>CO-PC</t>
        </is>
      </c>
      <c r="D2128" s="5" t="n">
        <v>410</v>
      </c>
      <c r="E2128" t="inlineStr">
        <is>
          <t>DIALOG</t>
        </is>
      </c>
      <c r="F2128">
        <f>IF(ISERROR(VLOOKUP(Transaktionen[[#This Row],[Transaktionen]],BTT[Verwendete Transaktion (Pflichtauswahl)],1,FALSE)),"nein","ja")</f>
        <v/>
      </c>
    </row>
    <row r="2129">
      <c r="A2129" t="inlineStr">
        <is>
          <t>KKA1</t>
        </is>
      </c>
      <c r="B2129" t="inlineStr">
        <is>
          <t>Ergebnis- und WIP-Ermittlung Auftrag</t>
        </is>
      </c>
      <c r="C2129" t="inlineStr">
        <is>
          <t>CO-PC</t>
        </is>
      </c>
      <c r="D2129" s="5" t="n">
        <v>280</v>
      </c>
      <c r="E2129" t="inlineStr">
        <is>
          <t>DIALOG</t>
        </is>
      </c>
      <c r="F2129">
        <f>IF(ISERROR(VLOOKUP(Transaktionen[[#This Row],[Transaktionen]],BTT[Verwendete Transaktion (Pflichtauswahl)],1,FALSE)),"nein","ja")</f>
        <v/>
      </c>
    </row>
    <row r="2130">
      <c r="A2130" t="inlineStr">
        <is>
          <t>KKA3</t>
        </is>
      </c>
      <c r="B2130" t="inlineStr">
        <is>
          <t>Ergebnisermittlung Vertriebsblg.pos.</t>
        </is>
      </c>
      <c r="C2130" t="inlineStr">
        <is>
          <t>CO-PC</t>
        </is>
      </c>
      <c r="D2130" s="5" t="inlineStr"/>
      <c r="E2130" t="inlineStr"/>
      <c r="F2130">
        <f>IF(ISERROR(VLOOKUP(Transaktionen[[#This Row],[Transaktionen]],BTT[Verwendete Transaktion (Pflichtauswahl)],1,FALSE)),"nein","ja")</f>
        <v/>
      </c>
      <c r="G2130" t="inlineStr">
        <is>
          <t>in neuester Auswertung von Steffen nicht mehr vorhanden</t>
        </is>
      </c>
    </row>
    <row r="2131">
      <c r="A2131" t="inlineStr">
        <is>
          <t>KKAI</t>
        </is>
      </c>
      <c r="B2131" t="inlineStr">
        <is>
          <t>Ist-Ergebnisermittlung: Aufträge</t>
        </is>
      </c>
      <c r="C2131" t="inlineStr">
        <is>
          <t>CO-PC</t>
        </is>
      </c>
      <c r="D2131" s="5" t="n">
        <v>10</v>
      </c>
      <c r="E2131" t="inlineStr"/>
      <c r="F2131">
        <f>IF(ISERROR(VLOOKUP(Transaktionen[[#This Row],[Transaktionen]],BTT[Verwendete Transaktion (Pflichtauswahl)],1,FALSE)),"nein","ja")</f>
        <v/>
      </c>
    </row>
    <row r="2132">
      <c r="A2132" t="inlineStr">
        <is>
          <t>KKAY</t>
        </is>
      </c>
      <c r="B2132" t="inlineStr">
        <is>
          <t>WIP-Anzeige Auftrag</t>
        </is>
      </c>
      <c r="C2132" t="inlineStr">
        <is>
          <t>CO-PC</t>
        </is>
      </c>
      <c r="D2132" s="5" t="n">
        <v>6</v>
      </c>
      <c r="E2132" t="inlineStr"/>
      <c r="F2132">
        <f>IF(ISERROR(VLOOKUP(Transaktionen[[#This Row],[Transaktionen]],BTT[Verwendete Transaktion (Pflichtauswahl)],1,FALSE)),"nein","ja")</f>
        <v/>
      </c>
    </row>
    <row r="2133">
      <c r="A2133" t="inlineStr">
        <is>
          <t>KKBB</t>
        </is>
      </c>
      <c r="B2133" t="inlineStr">
        <is>
          <t>Berichtsaufruf CM</t>
        </is>
      </c>
      <c r="C2133" t="inlineStr">
        <is>
          <t>CO-PC</t>
        </is>
      </c>
      <c r="D2133" s="5" t="inlineStr"/>
      <c r="E2133" t="inlineStr"/>
      <c r="F2133">
        <f>IF(ISERROR(VLOOKUP(Transaktionen[[#This Row],[Transaktionen]],BTT[Verwendete Transaktion (Pflichtauswahl)],1,FALSE)),"nein","ja")</f>
        <v/>
      </c>
      <c r="G2133" t="inlineStr">
        <is>
          <t>in neuester Auswertung von Steffen nicht mehr vorhanden</t>
        </is>
      </c>
    </row>
    <row r="2134">
      <c r="A2134" t="inlineStr">
        <is>
          <t>KKBC_KUN</t>
        </is>
      </c>
      <c r="B2134" t="inlineStr">
        <is>
          <t>Analysieren Kundenauftrag</t>
        </is>
      </c>
      <c r="C2134" t="inlineStr">
        <is>
          <t>CO-PC</t>
        </is>
      </c>
      <c r="D2134" s="5" t="n">
        <v>27</v>
      </c>
      <c r="E2134" t="inlineStr"/>
      <c r="F2134">
        <f>IF(ISERROR(VLOOKUP(Transaktionen[[#This Row],[Transaktionen]],BTT[Verwendete Transaktion (Pflichtauswahl)],1,FALSE)),"nein","ja")</f>
        <v/>
      </c>
    </row>
    <row r="2135">
      <c r="A2135" t="inlineStr">
        <is>
          <t>KKBC_ORD</t>
        </is>
      </c>
      <c r="B2135" t="inlineStr">
        <is>
          <t>Analysieren Auftrag</t>
        </is>
      </c>
      <c r="C2135" t="inlineStr">
        <is>
          <t>CO-PC</t>
        </is>
      </c>
      <c r="D2135" s="5" t="n">
        <v>398</v>
      </c>
      <c r="E2135" t="inlineStr">
        <is>
          <t>DIALOG</t>
        </is>
      </c>
      <c r="F2135">
        <f>IF(ISERROR(VLOOKUP(Transaktionen[[#This Row],[Transaktionen]],BTT[Verwendete Transaktion (Pflichtauswahl)],1,FALSE)),"nein","ja")</f>
        <v/>
      </c>
    </row>
    <row r="2136">
      <c r="A2136" t="inlineStr">
        <is>
          <t>KKBC_ORD_INT</t>
        </is>
      </c>
      <c r="B2136" t="inlineStr">
        <is>
          <t>Analysieren Innenauftrag</t>
        </is>
      </c>
      <c r="C2136" t="inlineStr">
        <is>
          <t>CO-PC</t>
        </is>
      </c>
      <c r="D2136" s="5" t="n">
        <v>235</v>
      </c>
      <c r="E2136" t="inlineStr"/>
      <c r="F2136">
        <f>IF(ISERROR(VLOOKUP(Transaktionen[[#This Row],[Transaktionen]],BTT[Verwendete Transaktion (Pflichtauswahl)],1,FALSE)),"nein","ja")</f>
        <v/>
      </c>
    </row>
    <row r="2137">
      <c r="A2137" t="inlineStr">
        <is>
          <t>KKBF</t>
        </is>
      </c>
      <c r="B2137" t="inlineStr">
        <is>
          <t>Auftragsselektion (Klassifizierung)</t>
        </is>
      </c>
      <c r="C2137" t="inlineStr">
        <is>
          <t>CO-PC</t>
        </is>
      </c>
      <c r="D2137" s="5" t="n">
        <v>170</v>
      </c>
      <c r="E2137" t="inlineStr">
        <is>
          <t>DIALOG</t>
        </is>
      </c>
      <c r="F2137">
        <f>IF(ISERROR(VLOOKUP(Transaktionen[[#This Row],[Transaktionen]],BTT[Verwendete Transaktion (Pflichtauswahl)],1,FALSE)),"nein","ja")</f>
        <v/>
      </c>
    </row>
    <row r="2138">
      <c r="A2138" t="inlineStr">
        <is>
          <t>KKF1</t>
        </is>
      </c>
      <c r="B2138" t="inlineStr">
        <is>
          <t>Anlegen CO-Fertigungsauftrag</t>
        </is>
      </c>
      <c r="C2138" t="inlineStr">
        <is>
          <t>CO-PC</t>
        </is>
      </c>
      <c r="D2138" s="5" t="n">
        <v>2642</v>
      </c>
      <c r="E2138" t="inlineStr">
        <is>
          <t>DIALOG</t>
        </is>
      </c>
      <c r="F2138">
        <f>IF(ISERROR(VLOOKUP(Transaktionen[[#This Row],[Transaktionen]],BTT[Verwendete Transaktion (Pflichtauswahl)],1,FALSE)),"nein","ja")</f>
        <v/>
      </c>
    </row>
    <row r="2139">
      <c r="A2139" t="inlineStr">
        <is>
          <t>KKF2</t>
        </is>
      </c>
      <c r="B2139" t="inlineStr">
        <is>
          <t>Aendern CO-Fertigungsauftrag</t>
        </is>
      </c>
      <c r="C2139" t="inlineStr">
        <is>
          <t>CO-PC</t>
        </is>
      </c>
      <c r="D2139" s="5" t="n">
        <v>1884</v>
      </c>
      <c r="E2139" t="inlineStr">
        <is>
          <t>DIALOG</t>
        </is>
      </c>
      <c r="F2139">
        <f>IF(ISERROR(VLOOKUP(Transaktionen[[#This Row],[Transaktionen]],BTT[Verwendete Transaktion (Pflichtauswahl)],1,FALSE)),"nein","ja")</f>
        <v/>
      </c>
    </row>
    <row r="2140">
      <c r="A2140" t="inlineStr">
        <is>
          <t>KKF3</t>
        </is>
      </c>
      <c r="B2140" t="inlineStr">
        <is>
          <t>Anzeigen CO-Fertigungsauftrag</t>
        </is>
      </c>
      <c r="C2140" t="inlineStr">
        <is>
          <t>CO-PC</t>
        </is>
      </c>
      <c r="D2140" s="5" t="n">
        <v>440</v>
      </c>
      <c r="E2140" t="inlineStr">
        <is>
          <t>DIALOG</t>
        </is>
      </c>
      <c r="F2140">
        <f>IF(ISERROR(VLOOKUP(Transaktionen[[#This Row],[Transaktionen]],BTT[Verwendete Transaktion (Pflichtauswahl)],1,FALSE)),"nein","ja")</f>
        <v/>
      </c>
    </row>
    <row r="2141">
      <c r="A2141" t="inlineStr">
        <is>
          <t>KKF4</t>
        </is>
      </c>
      <c r="B2141" t="inlineStr">
        <is>
          <t>CO-FA Planwerte ändern</t>
        </is>
      </c>
      <c r="C2141" t="inlineStr">
        <is>
          <t>CO-PC</t>
        </is>
      </c>
      <c r="D2141" s="5" t="n">
        <v>6</v>
      </c>
      <c r="E2141" t="inlineStr"/>
      <c r="F2141">
        <f>IF(ISERROR(VLOOKUP(Transaktionen[[#This Row],[Transaktionen]],BTT[Verwendete Transaktion (Pflichtauswahl)],1,FALSE)),"nein","ja")</f>
        <v/>
      </c>
    </row>
    <row r="2142">
      <c r="A2142" t="inlineStr">
        <is>
          <t>KKG0</t>
        </is>
      </c>
      <c r="B2142" t="inlineStr">
        <is>
          <t>Sperrperiode anzeigen</t>
        </is>
      </c>
      <c r="C2142" t="inlineStr">
        <is>
          <t>CO-PC</t>
        </is>
      </c>
      <c r="D2142" s="5" t="n">
        <v>390</v>
      </c>
      <c r="E2142" t="inlineStr">
        <is>
          <t>DIALOG</t>
        </is>
      </c>
      <c r="F2142">
        <f>IF(ISERROR(VLOOKUP(Transaktionen[[#This Row],[Transaktionen]],BTT[Verwendete Transaktion (Pflichtauswahl)],1,FALSE)),"nein","ja")</f>
        <v/>
      </c>
    </row>
    <row r="2143">
      <c r="A2143" t="inlineStr">
        <is>
          <t>KKN2</t>
        </is>
      </c>
      <c r="B2143" t="inlineStr">
        <is>
          <t>Nachbew.  IST:  Kostentr.   Sammelv.</t>
        </is>
      </c>
      <c r="C2143" t="inlineStr">
        <is>
          <t>CO-OM</t>
        </is>
      </c>
      <c r="D2143" s="5" t="inlineStr"/>
      <c r="E2143" t="inlineStr"/>
      <c r="F2143">
        <f>IF(ISERROR(VLOOKUP(Transaktionen[[#This Row],[Transaktionen]],BTT[Verwendete Transaktion (Pflichtauswahl)],1,FALSE)),"nein","ja")</f>
        <v/>
      </c>
      <c r="G2143" t="inlineStr">
        <is>
          <t>in neuester Auswertung von Steffen nicht mehr vorhanden</t>
        </is>
      </c>
    </row>
    <row r="2144">
      <c r="A2144" t="inlineStr">
        <is>
          <t>KKPCN</t>
        </is>
      </c>
      <c r="B2144" t="inlineStr">
        <is>
          <t>Anzeigen Kalk. ohne Mengengerüst</t>
        </is>
      </c>
      <c r="C2144" t="inlineStr">
        <is>
          <t>CO-PC</t>
        </is>
      </c>
      <c r="D2144" s="5" t="n">
        <v>36</v>
      </c>
      <c r="E2144" t="inlineStr"/>
      <c r="F2144">
        <f>IF(ISERROR(VLOOKUP(Transaktionen[[#This Row],[Transaktionen]],BTT[Verwendete Transaktion (Pflichtauswahl)],1,FALSE)),"nein","ja")</f>
        <v/>
      </c>
    </row>
    <row r="2145">
      <c r="A2145" t="inlineStr">
        <is>
          <t>KKPJ</t>
        </is>
      </c>
      <c r="B2145" t="inlineStr">
        <is>
          <t>Zuschläge IST:  Kostentr.   Sammelv.</t>
        </is>
      </c>
      <c r="C2145" t="inlineStr">
        <is>
          <t>CO-PC</t>
        </is>
      </c>
      <c r="D2145" s="5" t="inlineStr"/>
      <c r="E2145" t="inlineStr"/>
      <c r="F2145">
        <f>IF(ISERROR(VLOOKUP(Transaktionen[[#This Row],[Transaktionen]],BTT[Verwendete Transaktion (Pflichtauswahl)],1,FALSE)),"nein","ja")</f>
        <v/>
      </c>
      <c r="G2145" t="inlineStr">
        <is>
          <t>in neuester Auswertung von Steffen nicht mehr vorhanden</t>
        </is>
      </c>
    </row>
    <row r="2146">
      <c r="A2146" t="inlineStr">
        <is>
          <t>KKS5</t>
        </is>
      </c>
      <c r="B2146" t="inlineStr">
        <is>
          <t>Abweichungen periodische Fert. (S)</t>
        </is>
      </c>
      <c r="C2146" t="inlineStr">
        <is>
          <t>CO-PC</t>
        </is>
      </c>
      <c r="D2146" s="5" t="inlineStr"/>
      <c r="E2146" t="inlineStr"/>
      <c r="F2146">
        <f>IF(ISERROR(VLOOKUP(Transaktionen[[#This Row],[Transaktionen]],BTT[Verwendete Transaktion (Pflichtauswahl)],1,FALSE)),"nein","ja")</f>
        <v/>
      </c>
      <c r="G2146" t="inlineStr">
        <is>
          <t>in neuester Auswertung von Steffen nicht mehr vorhanden</t>
        </is>
      </c>
    </row>
    <row r="2147">
      <c r="A2147" t="inlineStr">
        <is>
          <t>KL01</t>
        </is>
      </c>
      <c r="B2147" t="inlineStr">
        <is>
          <t>Leistungsart anlegen</t>
        </is>
      </c>
      <c r="C2147" t="inlineStr">
        <is>
          <t>CO-OM</t>
        </is>
      </c>
      <c r="D2147" s="5" t="n">
        <v>646</v>
      </c>
      <c r="E2147" t="inlineStr">
        <is>
          <t>DIALOG</t>
        </is>
      </c>
      <c r="F2147">
        <f>IF(ISERROR(VLOOKUP(Transaktionen[[#This Row],[Transaktionen]],BTT[Verwendete Transaktion (Pflichtauswahl)],1,FALSE)),"nein","ja")</f>
        <v/>
      </c>
      <c r="G2147" t="inlineStr">
        <is>
          <t>Rücksprache Hoffi/Melli</t>
        </is>
      </c>
    </row>
    <row r="2148">
      <c r="A2148" t="inlineStr">
        <is>
          <t>KL02</t>
        </is>
      </c>
      <c r="B2148" t="inlineStr">
        <is>
          <t>Leistungsart ändern</t>
        </is>
      </c>
      <c r="C2148" t="inlineStr">
        <is>
          <t>CO-OM</t>
        </is>
      </c>
      <c r="D2148" s="5" t="n">
        <v>319</v>
      </c>
      <c r="E2148" t="inlineStr">
        <is>
          <t>DIALOG</t>
        </is>
      </c>
      <c r="F2148">
        <f>IF(ISERROR(VLOOKUP(Transaktionen[[#This Row],[Transaktionen]],BTT[Verwendete Transaktion (Pflichtauswahl)],1,FALSE)),"nein","ja")</f>
        <v/>
      </c>
    </row>
    <row r="2149">
      <c r="A2149" t="inlineStr">
        <is>
          <t>KL03</t>
        </is>
      </c>
      <c r="B2149" t="inlineStr">
        <is>
          <t>Leistungsart anzeigen</t>
        </is>
      </c>
      <c r="C2149" t="inlineStr">
        <is>
          <t>CO-OM</t>
        </is>
      </c>
      <c r="D2149" s="5" t="n">
        <v>2718</v>
      </c>
      <c r="E2149" t="inlineStr">
        <is>
          <t>DIALOG</t>
        </is>
      </c>
      <c r="F2149">
        <f>IF(ISERROR(VLOOKUP(Transaktionen[[#This Row],[Transaktionen]],BTT[Verwendete Transaktion (Pflichtauswahl)],1,FALSE)),"nein","ja")</f>
        <v/>
      </c>
    </row>
    <row r="2150">
      <c r="A2150" t="inlineStr">
        <is>
          <t>KL04</t>
        </is>
      </c>
      <c r="B2150" t="inlineStr">
        <is>
          <t>Leistungsart löschen</t>
        </is>
      </c>
      <c r="C2150" t="inlineStr">
        <is>
          <t>CO-OM</t>
        </is>
      </c>
      <c r="D2150" s="5" t="n">
        <v>272</v>
      </c>
      <c r="E2150" t="inlineStr">
        <is>
          <t>DIALOG</t>
        </is>
      </c>
      <c r="F2150">
        <f>IF(ISERROR(VLOOKUP(Transaktionen[[#This Row],[Transaktionen]],BTT[Verwendete Transaktion (Pflichtauswahl)],1,FALSE)),"nein","ja")</f>
        <v/>
      </c>
    </row>
    <row r="2151">
      <c r="A2151" t="inlineStr">
        <is>
          <t>KL05</t>
        </is>
      </c>
      <c r="B2151" t="inlineStr">
        <is>
          <t>Leistungsart: Änderungen anzeigen</t>
        </is>
      </c>
      <c r="C2151" t="inlineStr">
        <is>
          <t>CO-OM</t>
        </is>
      </c>
      <c r="D2151" s="5" t="n">
        <v>2</v>
      </c>
      <c r="E2151" t="inlineStr">
        <is>
          <t>DIALOG</t>
        </is>
      </c>
      <c r="F2151">
        <f>IF(ISERROR(VLOOKUP(Transaktionen[[#This Row],[Transaktionen]],BTT[Verwendete Transaktion (Pflichtauswahl)],1,FALSE)),"nein","ja")</f>
        <v/>
      </c>
    </row>
    <row r="2152">
      <c r="A2152" t="inlineStr">
        <is>
          <t>KL13</t>
        </is>
      </c>
      <c r="B2152" t="inlineStr">
        <is>
          <t>Leistungsarten:Stammdatenbericht</t>
        </is>
      </c>
      <c r="C2152" t="inlineStr">
        <is>
          <t>CO-OM</t>
        </is>
      </c>
      <c r="D2152" s="5" t="n">
        <v>742</v>
      </c>
      <c r="E2152" t="inlineStr">
        <is>
          <t>DIALOG</t>
        </is>
      </c>
      <c r="F2152">
        <f>IF(ISERROR(VLOOKUP(Transaktionen[[#This Row],[Transaktionen]],BTT[Verwendete Transaktion (Pflichtauswahl)],1,FALSE)),"nein","ja")</f>
        <v/>
      </c>
    </row>
    <row r="2153">
      <c r="A2153" t="inlineStr">
        <is>
          <t>KL14</t>
        </is>
      </c>
      <c r="B2153" t="inlineStr">
        <is>
          <t>Leistungsarten löschen</t>
        </is>
      </c>
      <c r="C2153" t="inlineStr">
        <is>
          <t>CO-OM</t>
        </is>
      </c>
      <c r="D2153" s="5" t="n">
        <v>158</v>
      </c>
      <c r="E2153" t="inlineStr"/>
      <c r="F2153">
        <f>IF(ISERROR(VLOOKUP(Transaktionen[[#This Row],[Transaktionen]],BTT[Verwendete Transaktion (Pflichtauswahl)],1,FALSE)),"nein","ja")</f>
        <v/>
      </c>
    </row>
    <row r="2154">
      <c r="A2154" t="inlineStr">
        <is>
          <t>KLH1</t>
        </is>
      </c>
      <c r="B2154" t="inlineStr">
        <is>
          <t>Leistungsartengruppe anlegen</t>
        </is>
      </c>
      <c r="C2154" t="inlineStr">
        <is>
          <t>CO-OM</t>
        </is>
      </c>
      <c r="D2154" s="5" t="n">
        <v>2</v>
      </c>
      <c r="E2154" t="inlineStr">
        <is>
          <t>DIALOG</t>
        </is>
      </c>
      <c r="F2154">
        <f>IF(ISERROR(VLOOKUP(Transaktionen[[#This Row],[Transaktionen]],BTT[Verwendete Transaktion (Pflichtauswahl)],1,FALSE)),"nein","ja")</f>
        <v/>
      </c>
      <c r="G2154" t="inlineStr">
        <is>
          <t>verwendet von CO-O</t>
        </is>
      </c>
    </row>
    <row r="2155">
      <c r="A2155" t="inlineStr">
        <is>
          <t>KLH2</t>
        </is>
      </c>
      <c r="B2155" t="inlineStr">
        <is>
          <t>Leistungsartengruppe ändern</t>
        </is>
      </c>
      <c r="C2155" t="inlineStr">
        <is>
          <t>CO-OM</t>
        </is>
      </c>
      <c r="D2155" s="5" t="n">
        <v>237</v>
      </c>
      <c r="E2155" t="inlineStr">
        <is>
          <t>DIALOG</t>
        </is>
      </c>
      <c r="F2155">
        <f>IF(ISERROR(VLOOKUP(Transaktionen[[#This Row],[Transaktionen]],BTT[Verwendete Transaktion (Pflichtauswahl)],1,FALSE)),"nein","ja")</f>
        <v/>
      </c>
      <c r="G2155" t="inlineStr">
        <is>
          <t>verwendet von CO-O</t>
        </is>
      </c>
    </row>
    <row r="2156">
      <c r="A2156" t="inlineStr">
        <is>
          <t>KLH3</t>
        </is>
      </c>
      <c r="B2156" t="inlineStr">
        <is>
          <t>Leistungsartengruppe anzeigen</t>
        </is>
      </c>
      <c r="C2156" t="inlineStr">
        <is>
          <t>CO-OM</t>
        </is>
      </c>
      <c r="D2156" s="5" t="n">
        <v>2888</v>
      </c>
      <c r="E2156" t="inlineStr">
        <is>
          <t>DIALOG</t>
        </is>
      </c>
      <c r="F2156">
        <f>IF(ISERROR(VLOOKUP(Transaktionen[[#This Row],[Transaktionen]],BTT[Verwendete Transaktion (Pflichtauswahl)],1,FALSE)),"nein","ja")</f>
        <v/>
      </c>
      <c r="G2156" t="inlineStr">
        <is>
          <t>verwendet von CO-O</t>
        </is>
      </c>
    </row>
    <row r="2157">
      <c r="A2157" t="inlineStr">
        <is>
          <t>KM1V</t>
        </is>
      </c>
      <c r="B2157" t="inlineStr">
        <is>
          <t>Selektionsvarianten Kostenstellen</t>
        </is>
      </c>
      <c r="C2157" t="inlineStr">
        <is>
          <t>CO-OM</t>
        </is>
      </c>
      <c r="D2157" s="5" t="inlineStr"/>
      <c r="E2157" t="inlineStr"/>
      <c r="F2157">
        <f>IF(ISERROR(VLOOKUP(Transaktionen[[#This Row],[Transaktionen]],BTT[Verwendete Transaktion (Pflichtauswahl)],1,FALSE)),"nein","ja")</f>
        <v/>
      </c>
      <c r="G2157" t="inlineStr">
        <is>
          <t>in neuester Auswertung von Steffen nicht mehr vorhanden</t>
        </is>
      </c>
    </row>
    <row r="2158">
      <c r="A2158" t="inlineStr">
        <is>
          <t>KO01</t>
        </is>
      </c>
      <c r="B2158" t="inlineStr">
        <is>
          <t>Innenauftrag anlegen</t>
        </is>
      </c>
      <c r="C2158" t="inlineStr">
        <is>
          <t>CO-OM</t>
        </is>
      </c>
      <c r="D2158" s="5" t="n">
        <v>232389</v>
      </c>
      <c r="E2158" t="inlineStr">
        <is>
          <t>DIALOG</t>
        </is>
      </c>
      <c r="F2158">
        <f>IF(ISERROR(VLOOKUP(Transaktionen[[#This Row],[Transaktionen]],BTT[Verwendete Transaktion (Pflichtauswahl)],1,FALSE)),"nein","ja")</f>
        <v/>
      </c>
      <c r="G2158" t="inlineStr">
        <is>
          <t xml:space="preserve">alle Fachbereiche </t>
        </is>
      </c>
    </row>
    <row r="2159">
      <c r="A2159" t="inlineStr">
        <is>
          <t>KO02</t>
        </is>
      </c>
      <c r="B2159" t="inlineStr">
        <is>
          <t>Innenauftrag ändern</t>
        </is>
      </c>
      <c r="C2159" t="inlineStr">
        <is>
          <t>CO-OM</t>
        </is>
      </c>
      <c r="D2159" s="5" t="n">
        <v>1319659</v>
      </c>
      <c r="E2159" t="inlineStr">
        <is>
          <t>DIALOG</t>
        </is>
      </c>
      <c r="F2159">
        <f>IF(ISERROR(VLOOKUP(Transaktionen[[#This Row],[Transaktionen]],BTT[Verwendete Transaktion (Pflichtauswahl)],1,FALSE)),"nein","ja")</f>
        <v/>
      </c>
      <c r="G2159" t="inlineStr">
        <is>
          <t xml:space="preserve">alle Fachbereiche </t>
        </is>
      </c>
    </row>
    <row r="2160">
      <c r="A2160" t="inlineStr">
        <is>
          <t>KO03</t>
        </is>
      </c>
      <c r="B2160" t="inlineStr">
        <is>
          <t>Innenauftrag anzeigen</t>
        </is>
      </c>
      <c r="C2160" t="inlineStr">
        <is>
          <t>CO-OM</t>
        </is>
      </c>
      <c r="D2160" s="5" t="n">
        <v>895908</v>
      </c>
      <c r="E2160" t="inlineStr">
        <is>
          <t>DIALOG</t>
        </is>
      </c>
      <c r="F2160">
        <f>IF(ISERROR(VLOOKUP(Transaktionen[[#This Row],[Transaktionen]],BTT[Verwendete Transaktion (Pflichtauswahl)],1,FALSE)),"nein","ja")</f>
        <v/>
      </c>
      <c r="G2160" t="inlineStr">
        <is>
          <t xml:space="preserve">alle Fachbereiche </t>
        </is>
      </c>
    </row>
    <row r="2161">
      <c r="A2161" t="inlineStr">
        <is>
          <t>KO04</t>
        </is>
      </c>
      <c r="B2161" t="inlineStr">
        <is>
          <t>Order Manager</t>
        </is>
      </c>
      <c r="C2161" t="inlineStr">
        <is>
          <t>CO-OM</t>
        </is>
      </c>
      <c r="D2161" s="5" t="n">
        <v>553</v>
      </c>
      <c r="E2161" t="inlineStr">
        <is>
          <t>DIALOG</t>
        </is>
      </c>
      <c r="F2161">
        <f>IF(ISERROR(VLOOKUP(Transaktionen[[#This Row],[Transaktionen]],BTT[Verwendete Transaktion (Pflichtauswahl)],1,FALSE)),"nein","ja")</f>
        <v/>
      </c>
    </row>
    <row r="2162">
      <c r="A2162" t="inlineStr">
        <is>
          <t>KO08</t>
        </is>
      </c>
      <c r="B2162" t="inlineStr">
        <is>
          <t>Datenübernahme Auftragstammdaten</t>
        </is>
      </c>
      <c r="C2162" t="inlineStr">
        <is>
          <t>CO-OM</t>
        </is>
      </c>
      <c r="D2162" s="5" t="n">
        <v>10</v>
      </c>
      <c r="E2162" t="inlineStr"/>
      <c r="F2162">
        <f>IF(ISERROR(VLOOKUP(Transaktionen[[#This Row],[Transaktionen]],BTT[Verwendete Transaktion (Pflichtauswahl)],1,FALSE)),"nein","ja")</f>
        <v/>
      </c>
    </row>
    <row r="2163">
      <c r="A2163" t="inlineStr">
        <is>
          <t>KO12</t>
        </is>
      </c>
      <c r="B2163" t="inlineStr">
        <is>
          <t>Auftragsplan (Gesamt,Jahr) ändern</t>
        </is>
      </c>
      <c r="C2163" t="inlineStr">
        <is>
          <t>CO-OM</t>
        </is>
      </c>
      <c r="D2163" s="5" t="n">
        <v>25602</v>
      </c>
      <c r="E2163" t="inlineStr">
        <is>
          <t>DIALOG</t>
        </is>
      </c>
      <c r="F2163">
        <f>IF(ISERROR(VLOOKUP(Transaktionen[[#This Row],[Transaktionen]],BTT[Verwendete Transaktion (Pflichtauswahl)],1,FALSE)),"nein","ja")</f>
        <v/>
      </c>
      <c r="G2163" t="inlineStr">
        <is>
          <t>verwendet von CO-O</t>
        </is>
      </c>
    </row>
    <row r="2164">
      <c r="A2164" t="inlineStr">
        <is>
          <t>KO13</t>
        </is>
      </c>
      <c r="B2164" t="inlineStr">
        <is>
          <t>Auftragsplan (Gesamt,Jahr) anzeigen</t>
        </is>
      </c>
      <c r="C2164" t="inlineStr">
        <is>
          <t>CO-OM</t>
        </is>
      </c>
      <c r="D2164" s="5" t="n">
        <v>6859</v>
      </c>
      <c r="E2164" t="inlineStr">
        <is>
          <t>DIALOG</t>
        </is>
      </c>
      <c r="F2164">
        <f>IF(ISERROR(VLOOKUP(Transaktionen[[#This Row],[Transaktionen]],BTT[Verwendete Transaktion (Pflichtauswahl)],1,FALSE)),"nein","ja")</f>
        <v/>
      </c>
      <c r="G2164" t="inlineStr">
        <is>
          <t>verwendet von CO-O</t>
        </is>
      </c>
    </row>
    <row r="2165">
      <c r="A2165" t="inlineStr">
        <is>
          <t>KO22</t>
        </is>
      </c>
      <c r="B2165" t="inlineStr">
        <is>
          <t>Auftragsbudget ändern</t>
        </is>
      </c>
      <c r="C2165" t="inlineStr">
        <is>
          <t>CO-OM</t>
        </is>
      </c>
      <c r="D2165" s="5" t="n">
        <v>367244</v>
      </c>
      <c r="E2165" t="inlineStr">
        <is>
          <t>DIALOG</t>
        </is>
      </c>
      <c r="F2165">
        <f>IF(ISERROR(VLOOKUP(Transaktionen[[#This Row],[Transaktionen]],BTT[Verwendete Transaktion (Pflichtauswahl)],1,FALSE)),"nein","ja")</f>
        <v/>
      </c>
      <c r="G2165" t="inlineStr">
        <is>
          <t>alle Fachbereiche, die mit Budgetierung arbeiten (IH, PB, …)</t>
        </is>
      </c>
    </row>
    <row r="2166">
      <c r="A2166" t="inlineStr">
        <is>
          <t>KO23</t>
        </is>
      </c>
      <c r="B2166" t="inlineStr">
        <is>
          <t>Auftragsbudget anzeigen</t>
        </is>
      </c>
      <c r="C2166" t="inlineStr">
        <is>
          <t>CO-OM</t>
        </is>
      </c>
      <c r="D2166" s="5" t="n">
        <v>485</v>
      </c>
      <c r="E2166" t="inlineStr">
        <is>
          <t>DIALOG</t>
        </is>
      </c>
      <c r="F2166">
        <f>IF(ISERROR(VLOOKUP(Transaktionen[[#This Row],[Transaktionen]],BTT[Verwendete Transaktion (Pflichtauswahl)],1,FALSE)),"nein","ja")</f>
        <v/>
      </c>
      <c r="G2166" t="inlineStr">
        <is>
          <t>alle Fachbereiche, die mit Budgetierung arbeiten (IH, PB, …)</t>
        </is>
      </c>
    </row>
    <row r="2167">
      <c r="A2167" t="inlineStr">
        <is>
          <t>KO24</t>
        </is>
      </c>
      <c r="B2167" t="inlineStr">
        <is>
          <t>Auftragsnachtrag ändern</t>
        </is>
      </c>
      <c r="C2167" t="inlineStr">
        <is>
          <t>CO-OM</t>
        </is>
      </c>
      <c r="D2167" s="5" t="n">
        <v>20531</v>
      </c>
      <c r="E2167" t="inlineStr">
        <is>
          <t>DIALOG</t>
        </is>
      </c>
      <c r="F2167">
        <f>IF(ISERROR(VLOOKUP(Transaktionen[[#This Row],[Transaktionen]],BTT[Verwendete Transaktion (Pflichtauswahl)],1,FALSE)),"nein","ja")</f>
        <v/>
      </c>
      <c r="G2167" t="inlineStr">
        <is>
          <t>alle Fachbereiche, die mit Budgetierung arbeiten (IH, PB, …)</t>
        </is>
      </c>
    </row>
    <row r="2168">
      <c r="A2168" t="inlineStr">
        <is>
          <t>KO25</t>
        </is>
      </c>
      <c r="B2168" t="inlineStr">
        <is>
          <t>Auftragsnachtrag anzeigen</t>
        </is>
      </c>
      <c r="C2168" t="inlineStr">
        <is>
          <t>CO-OM</t>
        </is>
      </c>
      <c r="D2168" s="5" t="n">
        <v>94</v>
      </c>
      <c r="E2168" t="inlineStr">
        <is>
          <t>DIALOG</t>
        </is>
      </c>
      <c r="F2168">
        <f>IF(ISERROR(VLOOKUP(Transaktionen[[#This Row],[Transaktionen]],BTT[Verwendete Transaktion (Pflichtauswahl)],1,FALSE)),"nein","ja")</f>
        <v/>
      </c>
      <c r="G2168" t="inlineStr">
        <is>
          <t>alle Fachbereiche, die mit Budgetierung arbeiten (IH, PB, …)</t>
        </is>
      </c>
    </row>
    <row r="2169">
      <c r="A2169" t="inlineStr">
        <is>
          <t>KO27</t>
        </is>
      </c>
      <c r="B2169" t="inlineStr">
        <is>
          <t>Auftragsrückgabe anzeigen</t>
        </is>
      </c>
      <c r="C2169" t="inlineStr">
        <is>
          <t>CO-OM</t>
        </is>
      </c>
      <c r="D2169" s="5" t="n">
        <v>51</v>
      </c>
      <c r="E2169" t="inlineStr"/>
      <c r="F2169">
        <f>IF(ISERROR(VLOOKUP(Transaktionen[[#This Row],[Transaktionen]],BTT[Verwendete Transaktion (Pflichtauswahl)],1,FALSE)),"nein","ja")</f>
        <v/>
      </c>
      <c r="G2169" t="inlineStr">
        <is>
          <t>alle Fachbereiche, die mit Budgetierung arbeiten (IH, PB, …)</t>
        </is>
      </c>
    </row>
    <row r="2170">
      <c r="A2170" t="inlineStr">
        <is>
          <t>KO2B</t>
        </is>
      </c>
      <c r="B2170" t="inlineStr">
        <is>
          <t>Budgetbeleg anzeigen</t>
        </is>
      </c>
      <c r="C2170" t="inlineStr">
        <is>
          <t>FI-FM</t>
        </is>
      </c>
      <c r="D2170" s="5" t="n">
        <v>77</v>
      </c>
      <c r="E2170" t="inlineStr">
        <is>
          <t>DIALOG</t>
        </is>
      </c>
      <c r="F2170">
        <f>IF(ISERROR(VLOOKUP(Transaktionen[[#This Row],[Transaktionen]],BTT[Verwendete Transaktion (Pflichtauswahl)],1,FALSE)),"nein","ja")</f>
        <v/>
      </c>
    </row>
    <row r="2171">
      <c r="A2171" t="inlineStr">
        <is>
          <t>KO30</t>
        </is>
      </c>
      <c r="B2171" t="inlineStr">
        <is>
          <t>Aktivieren Verfügb.kontr. Aufträge</t>
        </is>
      </c>
      <c r="C2171" t="inlineStr">
        <is>
          <t>CO-OM</t>
        </is>
      </c>
      <c r="D2171" s="5" t="inlineStr"/>
      <c r="E2171" t="inlineStr"/>
      <c r="F2171">
        <f>IF(ISERROR(VLOOKUP(Transaktionen[[#This Row],[Transaktionen]],BTT[Verwendete Transaktion (Pflichtauswahl)],1,FALSE)),"nein","ja")</f>
        <v/>
      </c>
      <c r="G2171" t="inlineStr">
        <is>
          <t>ausgeführt von IT-A/F</t>
        </is>
      </c>
    </row>
    <row r="2172">
      <c r="A2172" t="inlineStr">
        <is>
          <t>KO31</t>
        </is>
      </c>
      <c r="B2172" t="inlineStr">
        <is>
          <t>Neuaufbau Verfügb.kontrolle Aufträge</t>
        </is>
      </c>
      <c r="C2172" t="inlineStr">
        <is>
          <t>CO-OM</t>
        </is>
      </c>
      <c r="D2172" s="5" t="inlineStr"/>
      <c r="E2172" t="inlineStr"/>
      <c r="F2172">
        <f>IF(ISERROR(VLOOKUP(Transaktionen[[#This Row],[Transaktionen]],BTT[Verwendete Transaktion (Pflichtauswahl)],1,FALSE)),"nein","ja")</f>
        <v/>
      </c>
      <c r="G2172" t="inlineStr">
        <is>
          <t>ausgeführt von IT-A/F</t>
        </is>
      </c>
    </row>
    <row r="2173">
      <c r="A2173" t="inlineStr">
        <is>
          <t>KO88</t>
        </is>
      </c>
      <c r="B2173" t="inlineStr">
        <is>
          <t>Ist-Abrechnung: Auftrag</t>
        </is>
      </c>
      <c r="C2173" t="inlineStr">
        <is>
          <t>CO-OM</t>
        </is>
      </c>
      <c r="D2173" s="5" t="n">
        <v>237570</v>
      </c>
      <c r="E2173" t="inlineStr">
        <is>
          <t>DIALOG</t>
        </is>
      </c>
      <c r="F2173">
        <f>IF(ISERROR(VLOOKUP(Transaktionen[[#This Row],[Transaktionen]],BTT[Verwendete Transaktion (Pflichtauswahl)],1,FALSE)),"nein","ja")</f>
        <v/>
      </c>
      <c r="G2173" t="inlineStr">
        <is>
          <t>ausgeführt von IT-A/F</t>
        </is>
      </c>
    </row>
    <row r="2174">
      <c r="A2174" t="inlineStr">
        <is>
          <t>KO8B</t>
        </is>
      </c>
      <c r="B2174" t="inlineStr">
        <is>
          <t>Abrechnungsbeleg anzeigen</t>
        </is>
      </c>
      <c r="C2174" t="inlineStr">
        <is>
          <t>CO-OM</t>
        </is>
      </c>
      <c r="D2174" s="5" t="inlineStr"/>
      <c r="E2174" t="inlineStr"/>
      <c r="F2174">
        <f>IF(ISERROR(VLOOKUP(Transaktionen[[#This Row],[Transaktionen]],BTT[Verwendete Transaktion (Pflichtauswahl)],1,FALSE)),"nein","ja")</f>
        <v/>
      </c>
      <c r="G2174" t="inlineStr">
        <is>
          <t xml:space="preserve">alle Fachbereiche </t>
        </is>
      </c>
    </row>
    <row r="2175">
      <c r="A2175" t="inlineStr">
        <is>
          <t>KO8G</t>
        </is>
      </c>
      <c r="B2175" t="inlineStr">
        <is>
          <t>Ist-Abrechnung: Innen-/InstAufträge</t>
        </is>
      </c>
      <c r="C2175" t="inlineStr">
        <is>
          <t>CO-OM</t>
        </is>
      </c>
      <c r="D2175" s="5" t="n">
        <v>3362</v>
      </c>
      <c r="E2175" t="inlineStr">
        <is>
          <t>DIALOG</t>
        </is>
      </c>
      <c r="F2175">
        <f>IF(ISERROR(VLOOKUP(Transaktionen[[#This Row],[Transaktionen]],BTT[Verwendete Transaktion (Pflichtauswahl)],1,FALSE)),"nein","ja")</f>
        <v/>
      </c>
      <c r="G2175" t="inlineStr">
        <is>
          <t>ausgeführt von IT-A/F (alle Jobs)</t>
        </is>
      </c>
    </row>
    <row r="2176">
      <c r="A2176" t="inlineStr">
        <is>
          <t>KO8N</t>
        </is>
      </c>
      <c r="B2176" t="inlineStr">
        <is>
          <t>Nummernkr. Abrechnungsbeleg pflegen</t>
        </is>
      </c>
      <c r="C2176" t="inlineStr">
        <is>
          <t>CO-OM</t>
        </is>
      </c>
      <c r="D2176" s="5" t="inlineStr"/>
      <c r="E2176" t="inlineStr"/>
      <c r="F2176">
        <f>IF(ISERROR(VLOOKUP(Transaktionen[[#This Row],[Transaktionen]],BTT[Verwendete Transaktion (Pflichtauswahl)],1,FALSE)),"nein","ja")</f>
        <v/>
      </c>
      <c r="G2176" t="inlineStr">
        <is>
          <t>ausgeführt von IT-A/F</t>
        </is>
      </c>
    </row>
    <row r="2177">
      <c r="A2177" t="inlineStr">
        <is>
          <t>KO9E</t>
        </is>
      </c>
      <c r="B2177" t="inlineStr">
        <is>
          <t>Plan-Abrechnung: Innenauftrag</t>
        </is>
      </c>
      <c r="C2177" t="inlineStr">
        <is>
          <t>CO-OM</t>
        </is>
      </c>
      <c r="D2177" s="5" t="n">
        <v>3</v>
      </c>
      <c r="E2177" t="inlineStr"/>
      <c r="F2177">
        <f>IF(ISERROR(VLOOKUP(Transaktionen[[#This Row],[Transaktionen]],BTT[Verwendete Transaktion (Pflichtauswahl)],1,FALSE)),"nein","ja")</f>
        <v/>
      </c>
      <c r="G2177" t="inlineStr">
        <is>
          <t>BWB arbeiten nicht mit Plan</t>
        </is>
      </c>
    </row>
    <row r="2178">
      <c r="A2178" t="inlineStr">
        <is>
          <t>KO9G</t>
        </is>
      </c>
      <c r="B2178" t="inlineStr">
        <is>
          <t>Plan-Abrechnung: Innenaufträge</t>
        </is>
      </c>
      <c r="C2178" t="inlineStr">
        <is>
          <t>CO-OM</t>
        </is>
      </c>
      <c r="D2178" s="5" t="n">
        <v>297</v>
      </c>
      <c r="E2178" t="inlineStr">
        <is>
          <t>DIALOG</t>
        </is>
      </c>
      <c r="F2178">
        <f>IF(ISERROR(VLOOKUP(Transaktionen[[#This Row],[Transaktionen]],BTT[Verwendete Transaktion (Pflichtauswahl)],1,FALSE)),"nein","ja")</f>
        <v/>
      </c>
      <c r="G2178" t="inlineStr">
        <is>
          <t>BWB arbeiten nicht mit Plan</t>
        </is>
      </c>
    </row>
    <row r="2179">
      <c r="A2179" t="inlineStr">
        <is>
          <t>KOA1</t>
        </is>
      </c>
      <c r="B2179" t="inlineStr">
        <is>
          <t>Innenauftrag senden</t>
        </is>
      </c>
      <c r="C2179" t="inlineStr">
        <is>
          <t>CO-OM</t>
        </is>
      </c>
      <c r="D2179" s="5" t="n">
        <v>223</v>
      </c>
      <c r="E2179" t="inlineStr">
        <is>
          <t>DIALOG</t>
        </is>
      </c>
      <c r="F2179">
        <f>IF(ISERROR(VLOOKUP(Transaktionen[[#This Row],[Transaktionen]],BTT[Verwendete Transaktion (Pflichtauswahl)],1,FALSE)),"nein","ja")</f>
        <v/>
      </c>
      <c r="G2179" t="inlineStr">
        <is>
          <t>ausgeführt von IT-A/F</t>
        </is>
      </c>
    </row>
    <row r="2180">
      <c r="A2180" t="inlineStr">
        <is>
          <t>KOAB</t>
        </is>
      </c>
      <c r="B2180" t="inlineStr">
        <is>
          <t>Auftragsarten: Budgetprofil</t>
        </is>
      </c>
      <c r="C2180" t="inlineStr">
        <is>
          <t>CO-OM</t>
        </is>
      </c>
      <c r="D2180" s="5" t="n">
        <v>70</v>
      </c>
      <c r="E2180" t="inlineStr"/>
      <c r="F2180">
        <f>IF(ISERROR(VLOOKUP(Transaktionen[[#This Row],[Transaktionen]],BTT[Verwendete Transaktion (Pflichtauswahl)],1,FALSE)),"nein","ja")</f>
        <v/>
      </c>
      <c r="G2180" t="inlineStr">
        <is>
          <t>ausgeführt von IT-A/F</t>
        </is>
      </c>
    </row>
    <row r="2181">
      <c r="A2181" t="inlineStr">
        <is>
          <t>KOAL</t>
        </is>
      </c>
      <c r="B2181" t="inlineStr">
        <is>
          <t>Auftragsarten: Abrechnungsprofil</t>
        </is>
      </c>
      <c r="C2181" t="inlineStr">
        <is>
          <t>CO-OM</t>
        </is>
      </c>
      <c r="D2181" s="5" t="n">
        <v>248</v>
      </c>
      <c r="E2181" t="inlineStr">
        <is>
          <t>DIALOG</t>
        </is>
      </c>
      <c r="F2181">
        <f>IF(ISERROR(VLOOKUP(Transaktionen[[#This Row],[Transaktionen]],BTT[Verwendete Transaktion (Pflichtauswahl)],1,FALSE)),"nein","ja")</f>
        <v/>
      </c>
      <c r="G2181" t="inlineStr">
        <is>
          <t>ausgeführt von IT-A/F</t>
        </is>
      </c>
    </row>
    <row r="2182">
      <c r="A2182" t="inlineStr">
        <is>
          <t>KOAP</t>
        </is>
      </c>
      <c r="B2182" t="inlineStr">
        <is>
          <t>Auftragsarten: Planprofil</t>
        </is>
      </c>
      <c r="C2182" t="inlineStr">
        <is>
          <t>CO-OM</t>
        </is>
      </c>
      <c r="D2182" s="5" t="inlineStr"/>
      <c r="E2182" t="inlineStr"/>
      <c r="F2182">
        <f>IF(ISERROR(VLOOKUP(Transaktionen[[#This Row],[Transaktionen]],BTT[Verwendete Transaktion (Pflichtauswahl)],1,FALSE)),"nein","ja")</f>
        <v/>
      </c>
      <c r="G2182" t="inlineStr">
        <is>
          <t>ausgeführt von IT-A/F</t>
        </is>
      </c>
    </row>
    <row r="2183">
      <c r="A2183" t="inlineStr">
        <is>
          <t>KOB1</t>
        </is>
      </c>
      <c r="B2183" t="inlineStr">
        <is>
          <t>Aufträge Einzelposten Ist</t>
        </is>
      </c>
      <c r="C2183" t="inlineStr">
        <is>
          <t>CO-OM</t>
        </is>
      </c>
      <c r="D2183" s="5" t="n">
        <v>645147</v>
      </c>
      <c r="E2183" t="inlineStr">
        <is>
          <t>DIALOG</t>
        </is>
      </c>
      <c r="F2183">
        <f>IF(ISERROR(VLOOKUP(Transaktionen[[#This Row],[Transaktionen]],BTT[Verwendete Transaktion (Pflichtauswahl)],1,FALSE)),"nein","ja")</f>
        <v/>
      </c>
      <c r="G2183" t="inlineStr">
        <is>
          <t xml:space="preserve">alle Fachbereiche </t>
        </is>
      </c>
    </row>
    <row r="2184">
      <c r="A2184" t="inlineStr">
        <is>
          <t>KOB1N</t>
        </is>
      </c>
      <c r="B2184" t="inlineStr">
        <is>
          <t>Aufträge Einzelposten Ist neu</t>
        </is>
      </c>
      <c r="C2184" t="inlineStr">
        <is>
          <t>CO-OM</t>
        </is>
      </c>
      <c r="D2184" s="5" t="inlineStr"/>
      <c r="E2184" t="inlineStr"/>
      <c r="F2184">
        <f>IF(ISERROR(VLOOKUP(Transaktionen[[#This Row],[Transaktionen]],BTT[Verwendete Transaktion (Pflichtauswahl)],1,FALSE)),"nein","ja")</f>
        <v/>
      </c>
      <c r="G2184" t="inlineStr">
        <is>
          <t xml:space="preserve">alle Fachbereiche </t>
        </is>
      </c>
    </row>
    <row r="2185">
      <c r="A2185" t="inlineStr">
        <is>
          <t>KOB2</t>
        </is>
      </c>
      <c r="B2185" t="inlineStr">
        <is>
          <t>Aufträge Einzelposten Obligo</t>
        </is>
      </c>
      <c r="C2185" t="inlineStr">
        <is>
          <t>CO-OM</t>
        </is>
      </c>
      <c r="D2185" s="5" t="n">
        <v>149530</v>
      </c>
      <c r="E2185" t="inlineStr">
        <is>
          <t>DIALOG</t>
        </is>
      </c>
      <c r="F2185">
        <f>IF(ISERROR(VLOOKUP(Transaktionen[[#This Row],[Transaktionen]],BTT[Verwendete Transaktion (Pflichtauswahl)],1,FALSE)),"nein","ja")</f>
        <v/>
      </c>
      <c r="G2185" t="inlineStr">
        <is>
          <t xml:space="preserve">alle Fachbereiche </t>
        </is>
      </c>
    </row>
    <row r="2186">
      <c r="A2186" t="inlineStr">
        <is>
          <t>KOB3</t>
        </is>
      </c>
      <c r="B2186" t="inlineStr">
        <is>
          <t>Aufträge Einzelposten Abweichungen</t>
        </is>
      </c>
      <c r="C2186" t="inlineStr">
        <is>
          <t>CO-PC</t>
        </is>
      </c>
      <c r="D2186" s="5" t="n">
        <v>64</v>
      </c>
      <c r="E2186" t="inlineStr"/>
      <c r="F2186">
        <f>IF(ISERROR(VLOOKUP(Transaktionen[[#This Row],[Transaktionen]],BTT[Verwendete Transaktion (Pflichtauswahl)],1,FALSE)),"nein","ja")</f>
        <v/>
      </c>
    </row>
    <row r="2187">
      <c r="A2187" t="inlineStr">
        <is>
          <t>KOB4</t>
        </is>
      </c>
      <c r="B2187" t="inlineStr">
        <is>
          <t>Aufträge Einzelposten Budget</t>
        </is>
      </c>
      <c r="C2187" t="inlineStr">
        <is>
          <t>CO-OM</t>
        </is>
      </c>
      <c r="D2187" s="5" t="n">
        <v>20</v>
      </c>
      <c r="E2187" t="inlineStr"/>
      <c r="F2187">
        <f>IF(ISERROR(VLOOKUP(Transaktionen[[#This Row],[Transaktionen]],BTT[Verwendete Transaktion (Pflichtauswahl)],1,FALSE)),"nein","ja")</f>
        <v/>
      </c>
      <c r="G2187" t="inlineStr">
        <is>
          <t>alle Fachbereiche, die mit Budgetierung arbeiten (IH, PB, …)</t>
        </is>
      </c>
    </row>
    <row r="2188">
      <c r="A2188" t="inlineStr">
        <is>
          <t>KOB5</t>
        </is>
      </c>
      <c r="B2188" t="inlineStr">
        <is>
          <t>Aufträge EP Abrechnung Pflege</t>
        </is>
      </c>
      <c r="C2188" t="inlineStr">
        <is>
          <t>IM</t>
        </is>
      </c>
      <c r="D2188" s="5" t="n">
        <v>130</v>
      </c>
      <c r="E2188" t="inlineStr">
        <is>
          <t>DIALOG</t>
        </is>
      </c>
      <c r="F2188">
        <f>IF(ISERROR(VLOOKUP(Transaktionen[[#This Row],[Transaktionen]],BTT[Verwendete Transaktion (Pflichtauswahl)],1,FALSE)),"nein","ja")</f>
        <v/>
      </c>
    </row>
    <row r="2189">
      <c r="A2189" t="inlineStr">
        <is>
          <t>KOBP</t>
        </is>
      </c>
      <c r="B2189" t="inlineStr">
        <is>
          <t>Aufträge Einzelposten Plan</t>
        </is>
      </c>
      <c r="C2189" t="inlineStr">
        <is>
          <t>CO-OM</t>
        </is>
      </c>
      <c r="D2189" s="5" t="n">
        <v>51</v>
      </c>
      <c r="E2189" t="inlineStr">
        <is>
          <t>DIALOG</t>
        </is>
      </c>
      <c r="F2189">
        <f>IF(ISERROR(VLOOKUP(Transaktionen[[#This Row],[Transaktionen]],BTT[Verwendete Transaktion (Pflichtauswahl)],1,FALSE)),"nein","ja")</f>
        <v/>
      </c>
    </row>
    <row r="2190">
      <c r="A2190" t="inlineStr">
        <is>
          <t>KOC2</t>
        </is>
      </c>
      <c r="B2190" t="inlineStr">
        <is>
          <t>Ausgewählte Berichte ausführen</t>
        </is>
      </c>
      <c r="C2190" t="inlineStr">
        <is>
          <t>CO-OM</t>
        </is>
      </c>
      <c r="D2190" s="5" t="inlineStr"/>
      <c r="E2190" t="inlineStr"/>
      <c r="F2190">
        <f>IF(ISERROR(VLOOKUP(Transaktionen[[#This Row],[Transaktionen]],BTT[Verwendete Transaktion (Pflichtauswahl)],1,FALSE)),"nein","ja")</f>
        <v/>
      </c>
      <c r="G2190" t="inlineStr">
        <is>
          <t>in neuester Auswertung von Steffen nicht mehr vorhanden</t>
        </is>
      </c>
    </row>
    <row r="2191">
      <c r="A2191" t="inlineStr">
        <is>
          <t>KOC4</t>
        </is>
      </c>
      <c r="B2191" t="inlineStr">
        <is>
          <t>Kostenanalyse</t>
        </is>
      </c>
      <c r="C2191" t="inlineStr">
        <is>
          <t>CO-PC</t>
        </is>
      </c>
      <c r="D2191" s="5" t="n">
        <v>3472</v>
      </c>
      <c r="E2191" t="inlineStr">
        <is>
          <t>DIALOG</t>
        </is>
      </c>
      <c r="F2191">
        <f>IF(ISERROR(VLOOKUP(Transaktionen[[#This Row],[Transaktionen]],BTT[Verwendete Transaktion (Pflichtauswahl)],1,FALSE)),"nein","ja")</f>
        <v/>
      </c>
    </row>
    <row r="2192">
      <c r="A2192" t="inlineStr">
        <is>
          <t>KOCF</t>
        </is>
      </c>
      <c r="B2192" t="inlineStr">
        <is>
          <t>Obligovortrag: Aufträge</t>
        </is>
      </c>
      <c r="C2192" t="inlineStr">
        <is>
          <t>CO-OM</t>
        </is>
      </c>
      <c r="D2192" s="5" t="n">
        <v>279</v>
      </c>
      <c r="E2192" t="inlineStr">
        <is>
          <t>DIALOG</t>
        </is>
      </c>
      <c r="F2192">
        <f>IF(ISERROR(VLOOKUP(Transaktionen[[#This Row],[Transaktionen]],BTT[Verwendete Transaktion (Pflichtauswahl)],1,FALSE)),"nein","ja")</f>
        <v/>
      </c>
    </row>
    <row r="2193">
      <c r="A2193" t="inlineStr">
        <is>
          <t>KOCO</t>
        </is>
      </c>
      <c r="B2193" t="inlineStr">
        <is>
          <t>Budgetübertrag für Aufträge</t>
        </is>
      </c>
      <c r="C2193" t="inlineStr">
        <is>
          <t>FI-FM</t>
        </is>
      </c>
      <c r="D2193" s="5" t="n">
        <v>9</v>
      </c>
      <c r="E2193" t="inlineStr">
        <is>
          <t>DIALOG</t>
        </is>
      </c>
      <c r="F2193">
        <f>IF(ISERROR(VLOOKUP(Transaktionen[[#This Row],[Transaktionen]],BTT[Verwendete Transaktion (Pflichtauswahl)],1,FALSE)),"nein","ja")</f>
        <v/>
      </c>
    </row>
    <row r="2194">
      <c r="A2194" t="inlineStr">
        <is>
          <t>KOH1</t>
        </is>
      </c>
      <c r="B2194" t="inlineStr">
        <is>
          <t>Auftragsgruppe anlegen</t>
        </is>
      </c>
      <c r="C2194" t="inlineStr">
        <is>
          <t>CO-OM</t>
        </is>
      </c>
      <c r="D2194" s="5" t="n">
        <v>18</v>
      </c>
      <c r="E2194" t="inlineStr">
        <is>
          <t>DIALOG</t>
        </is>
      </c>
      <c r="F2194">
        <f>IF(ISERROR(VLOOKUP(Transaktionen[[#This Row],[Transaktionen]],BTT[Verwendete Transaktion (Pflichtauswahl)],1,FALSE)),"nein","ja")</f>
        <v/>
      </c>
      <c r="G2194" t="inlineStr">
        <is>
          <t xml:space="preserve">alle Fachbereiche, die mit Aufträgen arbeiten </t>
        </is>
      </c>
    </row>
    <row r="2195">
      <c r="A2195" t="inlineStr">
        <is>
          <t>KOH2</t>
        </is>
      </c>
      <c r="B2195" t="inlineStr">
        <is>
          <t>Auftragsgruppe ändern</t>
        </is>
      </c>
      <c r="C2195" t="inlineStr">
        <is>
          <t>CO-OM</t>
        </is>
      </c>
      <c r="D2195" s="5" t="n">
        <v>19441</v>
      </c>
      <c r="E2195" t="inlineStr">
        <is>
          <t>DIALOG</t>
        </is>
      </c>
      <c r="F2195">
        <f>IF(ISERROR(VLOOKUP(Transaktionen[[#This Row],[Transaktionen]],BTT[Verwendete Transaktion (Pflichtauswahl)],1,FALSE)),"nein","ja")</f>
        <v/>
      </c>
      <c r="G2195" t="inlineStr">
        <is>
          <t xml:space="preserve">alle Fachbereiche, die mit Aufträgen arbeiten </t>
        </is>
      </c>
    </row>
    <row r="2196">
      <c r="A2196" t="inlineStr">
        <is>
          <t>KOH3</t>
        </is>
      </c>
      <c r="B2196" t="inlineStr">
        <is>
          <t>Auftragsgruppe anzeigen</t>
        </is>
      </c>
      <c r="C2196" t="inlineStr">
        <is>
          <t>CO-OM</t>
        </is>
      </c>
      <c r="D2196" s="5" t="n">
        <v>2489</v>
      </c>
      <c r="E2196" t="inlineStr">
        <is>
          <t>DIALOG</t>
        </is>
      </c>
      <c r="F2196">
        <f>IF(ISERROR(VLOOKUP(Transaktionen[[#This Row],[Transaktionen]],BTT[Verwendete Transaktion (Pflichtauswahl)],1,FALSE)),"nein","ja")</f>
        <v/>
      </c>
      <c r="G2196" t="inlineStr">
        <is>
          <t xml:space="preserve">alle Fachbereiche, die mit Aufträgen arbeiten </t>
        </is>
      </c>
    </row>
    <row r="2197">
      <c r="A2197" t="inlineStr">
        <is>
          <t>KOK2</t>
        </is>
      </c>
      <c r="B2197" t="inlineStr">
        <is>
          <t>Sammelbearbeitung Innenaufträge</t>
        </is>
      </c>
      <c r="C2197" t="inlineStr">
        <is>
          <t>CO-OM</t>
        </is>
      </c>
      <c r="D2197" s="5" t="n">
        <v>5778</v>
      </c>
      <c r="E2197" t="inlineStr">
        <is>
          <t>DIALOG</t>
        </is>
      </c>
      <c r="F2197">
        <f>IF(ISERROR(VLOOKUP(Transaktionen[[#This Row],[Transaktionen]],BTT[Verwendete Transaktion (Pflichtauswahl)],1,FALSE)),"nein","ja")</f>
        <v/>
      </c>
      <c r="G2197" t="inlineStr">
        <is>
          <t xml:space="preserve">Auswertung, alle Fachbereiche, die mit Aufträgen arbeiten </t>
        </is>
      </c>
    </row>
    <row r="2198">
      <c r="A2198" t="inlineStr">
        <is>
          <t>KOK3</t>
        </is>
      </c>
      <c r="B2198" t="inlineStr">
        <is>
          <t>Sammelanzeige Innenaufträge</t>
        </is>
      </c>
      <c r="C2198" t="inlineStr">
        <is>
          <t>CO-OM</t>
        </is>
      </c>
      <c r="D2198" s="5" t="n">
        <v>16414</v>
      </c>
      <c r="E2198" t="inlineStr">
        <is>
          <t>DIALOG</t>
        </is>
      </c>
      <c r="F2198">
        <f>IF(ISERROR(VLOOKUP(Transaktionen[[#This Row],[Transaktionen]],BTT[Verwendete Transaktion (Pflichtauswahl)],1,FALSE)),"nein","ja")</f>
        <v/>
      </c>
      <c r="G2198" t="inlineStr">
        <is>
          <t xml:space="preserve">Auswertung, alle Fachbereiche, die mit Aufträgen arbeiten </t>
        </is>
      </c>
    </row>
    <row r="2199">
      <c r="A2199" t="inlineStr">
        <is>
          <t>KOK4</t>
        </is>
      </c>
      <c r="B2199" t="inlineStr">
        <is>
          <t>Sammelbearbeitung Innenauftr. masch.</t>
        </is>
      </c>
      <c r="C2199" t="inlineStr">
        <is>
          <t>CO-OM</t>
        </is>
      </c>
      <c r="D2199" s="5" t="n">
        <v>419</v>
      </c>
      <c r="E2199" t="inlineStr">
        <is>
          <t>DIALOG</t>
        </is>
      </c>
      <c r="F2199">
        <f>IF(ISERROR(VLOOKUP(Transaktionen[[#This Row],[Transaktionen]],BTT[Verwendete Transaktion (Pflichtauswahl)],1,FALSE)),"nein","ja")</f>
        <v/>
      </c>
      <c r="G2199" t="inlineStr">
        <is>
          <t xml:space="preserve">Auswertung, alle Fachbereiche, die mit Aufträgen arbeiten </t>
        </is>
      </c>
    </row>
    <row r="2200">
      <c r="A2200" t="inlineStr">
        <is>
          <t>KOK5</t>
        </is>
      </c>
      <c r="B2200" t="inlineStr">
        <is>
          <t>Stammdatenverzeichnis Innenaufträge</t>
        </is>
      </c>
      <c r="C2200" t="inlineStr">
        <is>
          <t>CO-OM</t>
        </is>
      </c>
      <c r="D2200" s="5" t="n">
        <v>77532</v>
      </c>
      <c r="E2200" t="inlineStr">
        <is>
          <t>DIALOG</t>
        </is>
      </c>
      <c r="F2200">
        <f>IF(ISERROR(VLOOKUP(Transaktionen[[#This Row],[Transaktionen]],BTT[Verwendete Transaktion (Pflichtauswahl)],1,FALSE)),"nein","ja")</f>
        <v/>
      </c>
      <c r="G2200" t="inlineStr">
        <is>
          <t xml:space="preserve">Auswertung, alle Fachbereiche, die mit Aufträgen arbeiten </t>
        </is>
      </c>
    </row>
    <row r="2201">
      <c r="A2201" t="inlineStr">
        <is>
          <t>KOK6</t>
        </is>
      </c>
      <c r="B2201" t="inlineStr">
        <is>
          <t>Sammeldruck von Innenaufträgen</t>
        </is>
      </c>
      <c r="C2201" t="inlineStr">
        <is>
          <t>CO-OM</t>
        </is>
      </c>
      <c r="D2201" s="5" t="inlineStr"/>
      <c r="E2201" t="inlineStr"/>
      <c r="F2201">
        <f>IF(ISERROR(VLOOKUP(Transaktionen[[#This Row],[Transaktionen]],BTT[Verwendete Transaktion (Pflichtauswahl)],1,FALSE)),"nein","ja")</f>
        <v/>
      </c>
      <c r="G2201" t="inlineStr">
        <is>
          <t>in neuester Auswertung von Steffen nicht mehr vorhanden</t>
        </is>
      </c>
    </row>
    <row r="2202">
      <c r="A2202" t="inlineStr">
        <is>
          <t>KOM1</t>
        </is>
      </c>
      <c r="B2202" t="inlineStr">
        <is>
          <t>CO-Musterauftrag anlegen</t>
        </is>
      </c>
      <c r="C2202" t="inlineStr">
        <is>
          <t>CO-OM</t>
        </is>
      </c>
      <c r="D2202" s="5" t="inlineStr"/>
      <c r="E2202" t="inlineStr"/>
      <c r="F2202">
        <f>IF(ISERROR(VLOOKUP(Transaktionen[[#This Row],[Transaktionen]],BTT[Verwendete Transaktion (Pflichtauswahl)],1,FALSE)),"nein","ja")</f>
        <v/>
      </c>
      <c r="G2202" t="inlineStr">
        <is>
          <t>ausgeführt von IT-A/F, Customizing</t>
        </is>
      </c>
    </row>
    <row r="2203">
      <c r="A2203" t="inlineStr">
        <is>
          <t>KOM2</t>
        </is>
      </c>
      <c r="B2203" t="inlineStr">
        <is>
          <t>CO-Musterauftrag ändern</t>
        </is>
      </c>
      <c r="C2203" t="inlineStr">
        <is>
          <t>CO-OM</t>
        </is>
      </c>
      <c r="D2203" s="5" t="n">
        <v>138</v>
      </c>
      <c r="E2203" t="inlineStr">
        <is>
          <t>DIALOG</t>
        </is>
      </c>
      <c r="F2203">
        <f>IF(ISERROR(VLOOKUP(Transaktionen[[#This Row],[Transaktionen]],BTT[Verwendete Transaktion (Pflichtauswahl)],1,FALSE)),"nein","ja")</f>
        <v/>
      </c>
      <c r="G2203" t="inlineStr">
        <is>
          <t>ausgeführt von IT-A/F, Customizing</t>
        </is>
      </c>
    </row>
    <row r="2204">
      <c r="A2204" t="inlineStr">
        <is>
          <t>KOM3</t>
        </is>
      </c>
      <c r="B2204" t="inlineStr">
        <is>
          <t>CO-Musterauftrag anzeigen</t>
        </is>
      </c>
      <c r="C2204" t="inlineStr">
        <is>
          <t>CO-OM</t>
        </is>
      </c>
      <c r="D2204" s="5" t="n">
        <v>195</v>
      </c>
      <c r="E2204" t="inlineStr">
        <is>
          <t>DIALOG</t>
        </is>
      </c>
      <c r="F2204">
        <f>IF(ISERROR(VLOOKUP(Transaktionen[[#This Row],[Transaktionen]],BTT[Verwendete Transaktion (Pflichtauswahl)],1,FALSE)),"nein","ja")</f>
        <v/>
      </c>
      <c r="G2204" t="inlineStr">
        <is>
          <t>ausgeführt von IT-A/F, Customizing</t>
        </is>
      </c>
    </row>
    <row r="2205">
      <c r="A2205" t="inlineStr">
        <is>
          <t>KON2</t>
        </is>
      </c>
      <c r="B2205" t="inlineStr">
        <is>
          <t>Ist-Nachbew.:  Innenauftr. Sammelv.</t>
        </is>
      </c>
      <c r="C2205" t="inlineStr">
        <is>
          <t>CO-OM</t>
        </is>
      </c>
      <c r="D2205" s="5" t="inlineStr"/>
      <c r="E2205" t="inlineStr"/>
      <c r="F2205">
        <f>IF(ISERROR(VLOOKUP(Transaktionen[[#This Row],[Transaktionen]],BTT[Verwendete Transaktion (Pflichtauswahl)],1,FALSE)),"nein","ja")</f>
        <v/>
      </c>
      <c r="G2205" t="inlineStr">
        <is>
          <t>in neuester Auswertung von Steffen nicht mehr vorhanden</t>
        </is>
      </c>
    </row>
    <row r="2206">
      <c r="A2206" t="inlineStr">
        <is>
          <t>KONK</t>
        </is>
      </c>
      <c r="B2206" t="inlineStr">
        <is>
          <t>Nummernkreise Auftrag pflegen</t>
        </is>
      </c>
      <c r="C2206" t="inlineStr">
        <is>
          <t>CO-OM</t>
        </is>
      </c>
      <c r="D2206" s="5" t="n">
        <v>6072</v>
      </c>
      <c r="E2206" t="inlineStr">
        <is>
          <t>DIALOG</t>
        </is>
      </c>
      <c r="F2206">
        <f>IF(ISERROR(VLOOKUP(Transaktionen[[#This Row],[Transaktionen]],BTT[Verwendete Transaktion (Pflichtauswahl)],1,FALSE)),"nein","ja")</f>
        <v/>
      </c>
      <c r="G2206" t="inlineStr">
        <is>
          <t>ausgeführt von IT-A/F, Customizing</t>
        </is>
      </c>
    </row>
    <row r="2207">
      <c r="A2207" t="inlineStr">
        <is>
          <t>KOSRLIST</t>
        </is>
      </c>
      <c r="B2207" t="inlineStr">
        <is>
          <t>Sammelanzeige Abrechnungsvorschrift</t>
        </is>
      </c>
      <c r="C2207" t="inlineStr">
        <is>
          <t>CO-OM</t>
        </is>
      </c>
      <c r="D2207" s="5" t="n">
        <v>1889</v>
      </c>
      <c r="E2207" t="inlineStr">
        <is>
          <t>DIALOG</t>
        </is>
      </c>
      <c r="F2207">
        <f>IF(ISERROR(VLOOKUP(Transaktionen[[#This Row],[Transaktionen]],BTT[Verwendete Transaktion (Pflichtauswahl)],1,FALSE)),"nein","ja")</f>
        <v/>
      </c>
    </row>
    <row r="2208">
      <c r="A2208" t="inlineStr">
        <is>
          <t>KOSRLIST_OR</t>
        </is>
      </c>
      <c r="B2208" t="inlineStr">
        <is>
          <t>Sammelanzeige AbrVor. Innenaufträge</t>
        </is>
      </c>
      <c r="C2208" t="inlineStr">
        <is>
          <t>CO-OM</t>
        </is>
      </c>
      <c r="D2208" s="5" t="n">
        <v>13947</v>
      </c>
      <c r="E2208" t="inlineStr">
        <is>
          <t>DIALOG</t>
        </is>
      </c>
      <c r="F2208">
        <f>IF(ISERROR(VLOOKUP(Transaktionen[[#This Row],[Transaktionen]],BTT[Verwendete Transaktion (Pflichtauswahl)],1,FALSE)),"nein","ja")</f>
        <v/>
      </c>
    </row>
    <row r="2209">
      <c r="A2209" t="inlineStr">
        <is>
          <t>KOT2</t>
        </is>
      </c>
      <c r="B2209" t="inlineStr">
        <is>
          <t>Auftragsarten pflegen - alle Typen</t>
        </is>
      </c>
      <c r="C2209" t="inlineStr">
        <is>
          <t>CO-OM</t>
        </is>
      </c>
      <c r="D2209" s="5" t="n">
        <v>18</v>
      </c>
      <c r="E2209" t="inlineStr">
        <is>
          <t>DIALOG</t>
        </is>
      </c>
      <c r="F2209">
        <f>IF(ISERROR(VLOOKUP(Transaktionen[[#This Row],[Transaktionen]],BTT[Verwendete Transaktion (Pflichtauswahl)],1,FALSE)),"nein","ja")</f>
        <v/>
      </c>
      <c r="G2209" t="inlineStr">
        <is>
          <t>Customizing</t>
        </is>
      </c>
    </row>
    <row r="2210">
      <c r="A2210" t="inlineStr">
        <is>
          <t>KOT2_OPA</t>
        </is>
      </c>
      <c r="B2210" t="inlineStr">
        <is>
          <t>Auftragsarten für Innenaufträge</t>
        </is>
      </c>
      <c r="C2210" t="inlineStr">
        <is>
          <t>CO-OM</t>
        </is>
      </c>
      <c r="D2210" s="5" t="n">
        <v>7168</v>
      </c>
      <c r="E2210" t="inlineStr">
        <is>
          <t>DIALOG</t>
        </is>
      </c>
      <c r="F2210">
        <f>IF(ISERROR(VLOOKUP(Transaktionen[[#This Row],[Transaktionen]],BTT[Verwendete Transaktion (Pflichtauswahl)],1,FALSE)),"nein","ja")</f>
        <v/>
      </c>
      <c r="G2210" t="inlineStr">
        <is>
          <t>Customizing</t>
        </is>
      </c>
    </row>
    <row r="2211">
      <c r="A2211" t="inlineStr">
        <is>
          <t>KOT2_OPA_STSMA</t>
        </is>
      </c>
      <c r="B2211" t="inlineStr">
        <is>
          <t>Auftragsarten für Innenaufträge</t>
        </is>
      </c>
      <c r="C2211" t="inlineStr">
        <is>
          <t>CO-OM</t>
        </is>
      </c>
      <c r="D2211" s="5" t="n">
        <v>1845</v>
      </c>
      <c r="E2211" t="inlineStr">
        <is>
          <t>DIALOG</t>
        </is>
      </c>
      <c r="F2211">
        <f>IF(ISERROR(VLOOKUP(Transaktionen[[#This Row],[Transaktionen]],BTT[Verwendete Transaktion (Pflichtauswahl)],1,FALSE)),"nein","ja")</f>
        <v/>
      </c>
      <c r="G2211" t="inlineStr">
        <is>
          <t>Customizing</t>
        </is>
      </c>
    </row>
    <row r="2212">
      <c r="A2212" t="inlineStr">
        <is>
          <t>KOT2_PKOSA</t>
        </is>
      </c>
      <c r="B2212" t="inlineStr">
        <is>
          <t>Auftragsart überprüfen PKoSa</t>
        </is>
      </c>
      <c r="C2212" t="inlineStr">
        <is>
          <t>CO-PC</t>
        </is>
      </c>
      <c r="D2212" s="5" t="inlineStr"/>
      <c r="E2212" t="inlineStr"/>
      <c r="F2212">
        <f>IF(ISERROR(VLOOKUP(Transaktionen[[#This Row],[Transaktionen]],BTT[Verwendete Transaktion (Pflichtauswahl)],1,FALSE)),"nein","ja")</f>
        <v/>
      </c>
      <c r="G2212" t="inlineStr">
        <is>
          <t>in neuester Auswertung von Steffen nicht mehr vorhanden</t>
        </is>
      </c>
    </row>
    <row r="2213">
      <c r="A2213" t="inlineStr">
        <is>
          <t>KOT3</t>
        </is>
      </c>
      <c r="B2213" t="inlineStr">
        <is>
          <t>Auftragsarten anzeigen</t>
        </is>
      </c>
      <c r="C2213" t="inlineStr">
        <is>
          <t>CO-OM</t>
        </is>
      </c>
      <c r="D2213" s="5" t="n">
        <v>3719</v>
      </c>
      <c r="E2213" t="inlineStr">
        <is>
          <t>DIALOG</t>
        </is>
      </c>
      <c r="F2213">
        <f>IF(ISERROR(VLOOKUP(Transaktionen[[#This Row],[Transaktionen]],BTT[Verwendete Transaktion (Pflichtauswahl)],1,FALSE)),"nein","ja")</f>
        <v/>
      </c>
      <c r="G2213" t="inlineStr">
        <is>
          <t>Customizing</t>
        </is>
      </c>
    </row>
    <row r="2214">
      <c r="A2214" t="inlineStr">
        <is>
          <t>KOT3_OPA</t>
        </is>
      </c>
      <c r="B2214" t="inlineStr">
        <is>
          <t>Auftragsarten für Innenaufträge</t>
        </is>
      </c>
      <c r="C2214" t="inlineStr">
        <is>
          <t>CO-OM</t>
        </is>
      </c>
      <c r="D2214" s="5" t="n">
        <v>443</v>
      </c>
      <c r="E2214" t="inlineStr">
        <is>
          <t>DIALOG</t>
        </is>
      </c>
      <c r="F2214">
        <f>IF(ISERROR(VLOOKUP(Transaktionen[[#This Row],[Transaktionen]],BTT[Verwendete Transaktion (Pflichtauswahl)],1,FALSE)),"nein","ja")</f>
        <v/>
      </c>
      <c r="G2214" t="inlineStr">
        <is>
          <t>Customizing</t>
        </is>
      </c>
    </row>
    <row r="2215">
      <c r="A2215" t="inlineStr">
        <is>
          <t>KOV2</t>
        </is>
      </c>
      <c r="B2215" t="inlineStr">
        <is>
          <t>Vorgangsgruppen für Aufträge pflegen</t>
        </is>
      </c>
      <c r="C2215" t="inlineStr">
        <is>
          <t>CO-OM</t>
        </is>
      </c>
      <c r="D2215" s="5" t="n">
        <v>10</v>
      </c>
      <c r="E2215" t="inlineStr">
        <is>
          <t>DIALOG</t>
        </is>
      </c>
      <c r="F2215">
        <f>IF(ISERROR(VLOOKUP(Transaktionen[[#This Row],[Transaktionen]],BTT[Verwendete Transaktion (Pflichtauswahl)],1,FALSE)),"nein","ja")</f>
        <v/>
      </c>
      <c r="G2215" t="inlineStr">
        <is>
          <t>Customizing</t>
        </is>
      </c>
    </row>
    <row r="2216">
      <c r="A2216" t="inlineStr">
        <is>
          <t>KP04</t>
        </is>
      </c>
      <c r="B2216" t="inlineStr">
        <is>
          <t>Planerprofil setzen</t>
        </is>
      </c>
      <c r="C2216" t="inlineStr">
        <is>
          <t>CO-OM</t>
        </is>
      </c>
      <c r="D2216" s="5" t="n">
        <v>120</v>
      </c>
      <c r="E2216" t="inlineStr">
        <is>
          <t>DIALOG</t>
        </is>
      </c>
      <c r="F2216">
        <f>IF(ISERROR(VLOOKUP(Transaktionen[[#This Row],[Transaktionen]],BTT[Verwendete Transaktion (Pflichtauswahl)],1,FALSE)),"nein","ja")</f>
        <v/>
      </c>
    </row>
    <row r="2217">
      <c r="A2217" t="inlineStr">
        <is>
          <t>KP06</t>
        </is>
      </c>
      <c r="B2217" t="inlineStr">
        <is>
          <t>Planung Kostenart./Leistaufn. ändern</t>
        </is>
      </c>
      <c r="C2217" t="inlineStr">
        <is>
          <t>CO-OM</t>
        </is>
      </c>
      <c r="D2217" s="5" t="n">
        <v>26</v>
      </c>
      <c r="E2217" t="inlineStr"/>
      <c r="F2217">
        <f>IF(ISERROR(VLOOKUP(Transaktionen[[#This Row],[Transaktionen]],BTT[Verwendete Transaktion (Pflichtauswahl)],1,FALSE)),"nein","ja")</f>
        <v/>
      </c>
      <c r="G2217" t="inlineStr">
        <is>
          <t>verwendet von CO-O</t>
        </is>
      </c>
    </row>
    <row r="2218">
      <c r="A2218" t="inlineStr">
        <is>
          <t>KP07</t>
        </is>
      </c>
      <c r="B2218" t="inlineStr">
        <is>
          <t>Planung Kostenart./Lst.aufn.anzeigen</t>
        </is>
      </c>
      <c r="C2218" t="inlineStr">
        <is>
          <t>CO-OM</t>
        </is>
      </c>
      <c r="D2218" s="5" t="n">
        <v>112</v>
      </c>
      <c r="E2218" t="inlineStr">
        <is>
          <t>DIALOG</t>
        </is>
      </c>
      <c r="F2218">
        <f>IF(ISERROR(VLOOKUP(Transaktionen[[#This Row],[Transaktionen]],BTT[Verwendete Transaktion (Pflichtauswahl)],1,FALSE)),"nein","ja")</f>
        <v/>
      </c>
      <c r="G2218" t="inlineStr">
        <is>
          <t>verwendet von CO-O</t>
        </is>
      </c>
    </row>
    <row r="2219">
      <c r="A2219" t="inlineStr">
        <is>
          <t>KP17</t>
        </is>
      </c>
      <c r="B2219" t="inlineStr">
        <is>
          <t>Primärkosten Plandaten anzeigen</t>
        </is>
      </c>
      <c r="C2219" t="inlineStr">
        <is>
          <t>CO-OM</t>
        </is>
      </c>
      <c r="D2219" s="5" t="n">
        <v>12</v>
      </c>
      <c r="E2219" t="inlineStr"/>
      <c r="F2219">
        <f>IF(ISERROR(VLOOKUP(Transaktionen[[#This Row],[Transaktionen]],BTT[Verwendete Transaktion (Pflichtauswahl)],1,FALSE)),"nein","ja")</f>
        <v/>
      </c>
      <c r="G2219" t="inlineStr">
        <is>
          <t>verwendet von CO-O</t>
        </is>
      </c>
    </row>
    <row r="2220">
      <c r="A2220" t="inlineStr">
        <is>
          <t>KP26</t>
        </is>
      </c>
      <c r="B2220" t="inlineStr">
        <is>
          <t>Leistungsarten Plandaten ändern</t>
        </is>
      </c>
      <c r="C2220" t="inlineStr">
        <is>
          <t>CO-OM</t>
        </is>
      </c>
      <c r="D2220" s="5" t="n">
        <v>4033</v>
      </c>
      <c r="E2220" t="inlineStr">
        <is>
          <t>DIALOG</t>
        </is>
      </c>
      <c r="F2220">
        <f>IF(ISERROR(VLOOKUP(Transaktionen[[#This Row],[Transaktionen]],BTT[Verwendete Transaktion (Pflichtauswahl)],1,FALSE)),"nein","ja")</f>
        <v/>
      </c>
      <c r="G2220" t="inlineStr">
        <is>
          <t>verwendet von CO-O</t>
        </is>
      </c>
    </row>
    <row r="2221">
      <c r="A2221" t="inlineStr">
        <is>
          <t>KP27</t>
        </is>
      </c>
      <c r="B2221" t="inlineStr">
        <is>
          <t>Leistungsarten Plandaten anzeigen</t>
        </is>
      </c>
      <c r="C2221" t="inlineStr">
        <is>
          <t>CO-OM</t>
        </is>
      </c>
      <c r="D2221" s="5" t="n">
        <v>3035</v>
      </c>
      <c r="E2221" t="inlineStr">
        <is>
          <t>DIALOG</t>
        </is>
      </c>
      <c r="F2221">
        <f>IF(ISERROR(VLOOKUP(Transaktionen[[#This Row],[Transaktionen]],BTT[Verwendete Transaktion (Pflichtauswahl)],1,FALSE)),"nein","ja")</f>
        <v/>
      </c>
      <c r="G2221" t="inlineStr">
        <is>
          <t>verwendet von CO-O</t>
        </is>
      </c>
    </row>
    <row r="2222">
      <c r="A2222" t="inlineStr">
        <is>
          <t>KP47</t>
        </is>
      </c>
      <c r="B2222" t="inlineStr">
        <is>
          <t>Statist. Kennz. Plandaten anzeigen</t>
        </is>
      </c>
      <c r="C2222" t="inlineStr">
        <is>
          <t>CO-OM</t>
        </is>
      </c>
      <c r="D2222" s="5" t="n">
        <v>6</v>
      </c>
      <c r="E2222" t="inlineStr">
        <is>
          <t>DIALOG</t>
        </is>
      </c>
      <c r="F2222">
        <f>IF(ISERROR(VLOOKUP(Transaktionen[[#This Row],[Transaktionen]],BTT[Verwendete Transaktion (Pflichtauswahl)],1,FALSE)),"nein","ja")</f>
        <v/>
      </c>
    </row>
    <row r="2223">
      <c r="A2223" t="inlineStr">
        <is>
          <t>KP90</t>
        </is>
      </c>
      <c r="B2223" t="inlineStr">
        <is>
          <t>Plankosten löschen</t>
        </is>
      </c>
      <c r="C2223" t="inlineStr">
        <is>
          <t>CO-OM</t>
        </is>
      </c>
      <c r="D2223" s="5" t="inlineStr"/>
      <c r="E2223" t="inlineStr"/>
      <c r="F2223">
        <f>IF(ISERROR(VLOOKUP(Transaktionen[[#This Row],[Transaktionen]],BTT[Verwendete Transaktion (Pflichtauswahl)],1,FALSE)),"nein","ja")</f>
        <v/>
      </c>
      <c r="G2223" t="inlineStr">
        <is>
          <t>in neuester Auswertung von Steffen nicht mehr vorhanden</t>
        </is>
      </c>
    </row>
    <row r="2224">
      <c r="A2224" t="inlineStr">
        <is>
          <t>KP91</t>
        </is>
      </c>
      <c r="B2224" t="inlineStr">
        <is>
          <t>Plankosten löschen</t>
        </is>
      </c>
      <c r="C2224" t="inlineStr">
        <is>
          <t>CO-OM</t>
        </is>
      </c>
      <c r="D2224" s="5" t="n">
        <v>9</v>
      </c>
      <c r="E2224" t="inlineStr"/>
      <c r="F2224">
        <f>IF(ISERROR(VLOOKUP(Transaktionen[[#This Row],[Transaktionen]],BTT[Verwendete Transaktion (Pflichtauswahl)],1,FALSE)),"nein","ja")</f>
        <v/>
      </c>
    </row>
    <row r="2225">
      <c r="A2225" t="inlineStr">
        <is>
          <t>KPA6</t>
        </is>
      </c>
      <c r="B2225" t="inlineStr">
        <is>
          <t>Planung Primärkostenarten ändern</t>
        </is>
      </c>
      <c r="C2225" t="inlineStr">
        <is>
          <t>CO-OM</t>
        </is>
      </c>
      <c r="D2225" s="5" t="inlineStr"/>
      <c r="E2225" t="inlineStr"/>
      <c r="F2225">
        <f>IF(ISERROR(VLOOKUP(Transaktionen[[#This Row],[Transaktionen]],BTT[Verwendete Transaktion (Pflichtauswahl)],1,FALSE)),"nein","ja")</f>
        <v/>
      </c>
      <c r="G2225" t="inlineStr">
        <is>
          <t>in neuester Auswertung von Steffen nicht mehr vorhanden</t>
        </is>
      </c>
    </row>
    <row r="2226">
      <c r="A2226" t="inlineStr">
        <is>
          <t>KPB6</t>
        </is>
      </c>
      <c r="B2226" t="inlineStr">
        <is>
          <t>Leist.arten Plandaten ändern</t>
        </is>
      </c>
      <c r="C2226" t="inlineStr">
        <is>
          <t>CO-OM</t>
        </is>
      </c>
      <c r="D2226" s="5" t="n">
        <v>24</v>
      </c>
      <c r="E2226" t="inlineStr"/>
      <c r="F2226">
        <f>IF(ISERROR(VLOOKUP(Transaktionen[[#This Row],[Transaktionen]],BTT[Verwendete Transaktion (Pflichtauswahl)],1,FALSE)),"nein","ja")</f>
        <v/>
      </c>
    </row>
    <row r="2227">
      <c r="A2227" t="inlineStr">
        <is>
          <t>KPF6</t>
        </is>
      </c>
      <c r="B2227" t="inlineStr">
        <is>
          <t>Planung Kostenart./Leistaufn. ändern</t>
        </is>
      </c>
      <c r="C2227" t="inlineStr">
        <is>
          <t>CO-OM</t>
        </is>
      </c>
      <c r="D2227" s="5" t="n">
        <v>2602</v>
      </c>
      <c r="E2227" t="inlineStr">
        <is>
          <t>DIALOG</t>
        </is>
      </c>
      <c r="F2227">
        <f>IF(ISERROR(VLOOKUP(Transaktionen[[#This Row],[Transaktionen]],BTT[Verwendete Transaktion (Pflichtauswahl)],1,FALSE)),"nein","ja")</f>
        <v/>
      </c>
    </row>
    <row r="2228">
      <c r="A2228" t="inlineStr">
        <is>
          <t>KPF7</t>
        </is>
      </c>
      <c r="B2228" t="inlineStr">
        <is>
          <t>Planung Kostenart./LstAufn. anzeigen</t>
        </is>
      </c>
      <c r="C2228" t="inlineStr">
        <is>
          <t>CO-OM</t>
        </is>
      </c>
      <c r="D2228" s="5" t="n">
        <v>71</v>
      </c>
      <c r="E2228" t="inlineStr">
        <is>
          <t>DIALOG</t>
        </is>
      </c>
      <c r="F2228">
        <f>IF(ISERROR(VLOOKUP(Transaktionen[[#This Row],[Transaktionen]],BTT[Verwendete Transaktion (Pflichtauswahl)],1,FALSE)),"nein","ja")</f>
        <v/>
      </c>
    </row>
    <row r="2229">
      <c r="A2229" t="inlineStr">
        <is>
          <t>KPG3</t>
        </is>
      </c>
      <c r="B2229" t="inlineStr">
        <is>
          <t>Planparameter anzeigen</t>
        </is>
      </c>
      <c r="C2229" t="inlineStr">
        <is>
          <t>CO-OM</t>
        </is>
      </c>
      <c r="D2229" s="5" t="inlineStr"/>
      <c r="E2229" t="inlineStr"/>
      <c r="F2229">
        <f>IF(ISERROR(VLOOKUP(Transaktionen[[#This Row],[Transaktionen]],BTT[Verwendete Transaktion (Pflichtauswahl)],1,FALSE)),"nein","ja")</f>
        <v/>
      </c>
      <c r="G2229" t="inlineStr">
        <is>
          <t>in neuester Auswertung von Steffen nicht mehr vorhanden</t>
        </is>
      </c>
    </row>
    <row r="2230">
      <c r="A2230" t="inlineStr">
        <is>
          <t>KPG7</t>
        </is>
      </c>
      <c r="B2230" t="inlineStr">
        <is>
          <t>Planungslayout Kostenpl. anzeigen</t>
        </is>
      </c>
      <c r="C2230" t="inlineStr">
        <is>
          <t>CO-OM</t>
        </is>
      </c>
      <c r="D2230" s="5" t="inlineStr"/>
      <c r="E2230" t="inlineStr"/>
      <c r="F2230">
        <f>IF(ISERROR(VLOOKUP(Transaktionen[[#This Row],[Transaktionen]],BTT[Verwendete Transaktion (Pflichtauswahl)],1,FALSE)),"nein","ja")</f>
        <v/>
      </c>
      <c r="G2230" t="inlineStr">
        <is>
          <t>in neuester Auswertung von Steffen nicht mehr vorhanden</t>
        </is>
      </c>
    </row>
    <row r="2231">
      <c r="A2231" t="inlineStr">
        <is>
          <t>KPZ3</t>
        </is>
      </c>
      <c r="B2231" t="inlineStr">
        <is>
          <t>Kostenstellenetat anzeigen</t>
        </is>
      </c>
      <c r="C2231" t="inlineStr">
        <is>
          <t>CO-OM</t>
        </is>
      </c>
      <c r="D2231" s="5" t="n">
        <v>7</v>
      </c>
      <c r="E2231" t="inlineStr">
        <is>
          <t>DIALOG</t>
        </is>
      </c>
      <c r="F2231">
        <f>IF(ISERROR(VLOOKUP(Transaktionen[[#This Row],[Transaktionen]],BTT[Verwendete Transaktion (Pflichtauswahl)],1,FALSE)),"nein","ja")</f>
        <v/>
      </c>
    </row>
    <row r="2232">
      <c r="A2232" t="inlineStr">
        <is>
          <t>KS01</t>
        </is>
      </c>
      <c r="B2232" t="inlineStr">
        <is>
          <t>Kostenstelle anlegen</t>
        </is>
      </c>
      <c r="C2232" t="inlineStr">
        <is>
          <t>CO-OM</t>
        </is>
      </c>
      <c r="D2232" s="5" t="n">
        <v>3884</v>
      </c>
      <c r="E2232" t="inlineStr">
        <is>
          <t>DIALOG</t>
        </is>
      </c>
      <c r="F2232">
        <f>IF(ISERROR(VLOOKUP(Transaktionen[[#This Row],[Transaktionen]],BTT[Verwendete Transaktion (Pflichtauswahl)],1,FALSE)),"nein","ja")</f>
        <v/>
      </c>
      <c r="G2232" t="inlineStr">
        <is>
          <t>verwendet von CO-O</t>
        </is>
      </c>
    </row>
    <row r="2233">
      <c r="A2233" t="inlineStr">
        <is>
          <t>KS02</t>
        </is>
      </c>
      <c r="B2233" t="inlineStr">
        <is>
          <t>Kostenstelle ändern</t>
        </is>
      </c>
      <c r="C2233" t="inlineStr">
        <is>
          <t>CO-OM</t>
        </is>
      </c>
      <c r="D2233" s="5" t="n">
        <v>21468</v>
      </c>
      <c r="E2233" t="inlineStr">
        <is>
          <t>DIALOG</t>
        </is>
      </c>
      <c r="F2233">
        <f>IF(ISERROR(VLOOKUP(Transaktionen[[#This Row],[Transaktionen]],BTT[Verwendete Transaktion (Pflichtauswahl)],1,FALSE)),"nein","ja")</f>
        <v/>
      </c>
      <c r="G2233" t="inlineStr">
        <is>
          <t>verwendet von CO-O</t>
        </is>
      </c>
    </row>
    <row r="2234">
      <c r="A2234" t="inlineStr">
        <is>
          <t>KS03</t>
        </is>
      </c>
      <c r="B2234" t="inlineStr">
        <is>
          <t>Kostenstelle anzeigen</t>
        </is>
      </c>
      <c r="C2234" t="inlineStr">
        <is>
          <t>FI-GL</t>
        </is>
      </c>
      <c r="D2234" s="5" t="n">
        <v>220651</v>
      </c>
      <c r="E2234" t="inlineStr">
        <is>
          <t>DIALOG</t>
        </is>
      </c>
      <c r="F2234">
        <f>IF(ISERROR(VLOOKUP(Transaktionen[[#This Row],[Transaktionen]],BTT[Verwendete Transaktion (Pflichtauswahl)],1,FALSE)),"nein","ja")</f>
        <v/>
      </c>
    </row>
    <row r="2235">
      <c r="A2235" t="inlineStr">
        <is>
          <t>KS04</t>
        </is>
      </c>
      <c r="B2235" t="inlineStr">
        <is>
          <t>Kostenstelle löschen</t>
        </is>
      </c>
      <c r="C2235" t="inlineStr">
        <is>
          <t>CO-OM</t>
        </is>
      </c>
      <c r="D2235" s="5" t="n">
        <v>480</v>
      </c>
      <c r="E2235" t="inlineStr">
        <is>
          <t>DIALOG</t>
        </is>
      </c>
      <c r="F2235">
        <f>IF(ISERROR(VLOOKUP(Transaktionen[[#This Row],[Transaktionen]],BTT[Verwendete Transaktion (Pflichtauswahl)],1,FALSE)),"nein","ja")</f>
        <v/>
      </c>
      <c r="G2235" t="inlineStr">
        <is>
          <t>ausgeführt von IT-A/F</t>
        </is>
      </c>
    </row>
    <row r="2236">
      <c r="A2236" t="inlineStr">
        <is>
          <t>KS05</t>
        </is>
      </c>
      <c r="B2236" t="inlineStr">
        <is>
          <t>Kostenstelle: Änderungen anzeigen</t>
        </is>
      </c>
      <c r="C2236" t="inlineStr">
        <is>
          <t>CO-OM</t>
        </is>
      </c>
      <c r="D2236" s="5" t="n">
        <v>135</v>
      </c>
      <c r="E2236" t="inlineStr">
        <is>
          <t>DIALOG</t>
        </is>
      </c>
      <c r="F2236">
        <f>IF(ISERROR(VLOOKUP(Transaktionen[[#This Row],[Transaktionen]],BTT[Verwendete Transaktion (Pflichtauswahl)],1,FALSE)),"nein","ja")</f>
        <v/>
      </c>
      <c r="G2236" t="inlineStr">
        <is>
          <t>verwendet von CO-O</t>
        </is>
      </c>
    </row>
    <row r="2237">
      <c r="A2237" t="inlineStr">
        <is>
          <t>KS08</t>
        </is>
      </c>
      <c r="B2237" t="inlineStr">
        <is>
          <t>Listbearbeitung K.stelle ausführen</t>
        </is>
      </c>
      <c r="C2237" t="inlineStr">
        <is>
          <t>CO-OM</t>
        </is>
      </c>
      <c r="D2237" s="5" t="inlineStr"/>
      <c r="E2237" t="inlineStr"/>
      <c r="F2237">
        <f>IF(ISERROR(VLOOKUP(Transaktionen[[#This Row],[Transaktionen]],BTT[Verwendete Transaktion (Pflichtauswahl)],1,FALSE)),"nein","ja")</f>
        <v/>
      </c>
      <c r="G2237" t="inlineStr">
        <is>
          <t>verwendet von CO-O</t>
        </is>
      </c>
    </row>
    <row r="2238">
      <c r="A2238" t="inlineStr">
        <is>
          <t>KS13</t>
        </is>
      </c>
      <c r="B2238" t="inlineStr">
        <is>
          <t>Kostenstellen: Stammdatenbericht</t>
        </is>
      </c>
      <c r="C2238" t="inlineStr">
        <is>
          <t>CO-OM</t>
        </is>
      </c>
      <c r="D2238" s="5" t="n">
        <v>9604</v>
      </c>
      <c r="E2238" t="inlineStr">
        <is>
          <t>DIALOG</t>
        </is>
      </c>
      <c r="F2238">
        <f>IF(ISERROR(VLOOKUP(Transaktionen[[#This Row],[Transaktionen]],BTT[Verwendete Transaktion (Pflichtauswahl)],1,FALSE)),"nein","ja")</f>
        <v/>
      </c>
    </row>
    <row r="2239">
      <c r="A2239" t="inlineStr">
        <is>
          <t>KSA3</t>
        </is>
      </c>
      <c r="B2239" t="inlineStr">
        <is>
          <t>Kostenstellen-Abgrenzung Ist</t>
        </is>
      </c>
      <c r="C2239" t="inlineStr">
        <is>
          <t>CO-OM</t>
        </is>
      </c>
      <c r="D2239" s="5" t="inlineStr"/>
      <c r="E2239" t="inlineStr"/>
      <c r="F2239">
        <f>IF(ISERROR(VLOOKUP(Transaktionen[[#This Row],[Transaktionen]],BTT[Verwendete Transaktion (Pflichtauswahl)],1,FALSE)),"nein","ja")</f>
        <v/>
      </c>
      <c r="G2239" t="inlineStr">
        <is>
          <t>in neuester Auswertung von Steffen nicht mehr vorhanden</t>
        </is>
      </c>
    </row>
    <row r="2240">
      <c r="A2240" t="inlineStr">
        <is>
          <t>KSA8</t>
        </is>
      </c>
      <c r="B2240" t="inlineStr">
        <is>
          <t>Kostenstellen-Abgrenzung Plan</t>
        </is>
      </c>
      <c r="C2240" t="inlineStr">
        <is>
          <t>CO-OM</t>
        </is>
      </c>
      <c r="D2240" s="5" t="n">
        <v>9</v>
      </c>
      <c r="E2240" t="inlineStr">
        <is>
          <t>DIALOG</t>
        </is>
      </c>
      <c r="F2240">
        <f>IF(ISERROR(VLOOKUP(Transaktionen[[#This Row],[Transaktionen]],BTT[Verwendete Transaktion (Pflichtauswahl)],1,FALSE)),"nein","ja")</f>
        <v/>
      </c>
    </row>
    <row r="2241">
      <c r="A2241" t="inlineStr">
        <is>
          <t>KSB1</t>
        </is>
      </c>
      <c r="B2241" t="inlineStr">
        <is>
          <t>Kostenstellen Einzelposten Ist</t>
        </is>
      </c>
      <c r="C2241" t="inlineStr">
        <is>
          <t>CO-OM</t>
        </is>
      </c>
      <c r="D2241" s="5" t="n">
        <v>594836</v>
      </c>
      <c r="E2241" t="inlineStr">
        <is>
          <t>DIALOG</t>
        </is>
      </c>
      <c r="F2241">
        <f>IF(ISERROR(VLOOKUP(Transaktionen[[#This Row],[Transaktionen]],BTT[Verwendete Transaktion (Pflichtauswahl)],1,FALSE)),"nein","ja")</f>
        <v/>
      </c>
      <c r="G2241" t="inlineStr">
        <is>
          <t xml:space="preserve">alle Fachbereiche </t>
        </is>
      </c>
    </row>
    <row r="2242">
      <c r="A2242" t="inlineStr">
        <is>
          <t>KSB1N</t>
        </is>
      </c>
      <c r="B2242" t="inlineStr">
        <is>
          <t>Kostenstellen Einzelposten Ist neu</t>
        </is>
      </c>
      <c r="C2242" t="inlineStr">
        <is>
          <t>CO-OM</t>
        </is>
      </c>
      <c r="D2242" s="5" t="n">
        <v>2113</v>
      </c>
      <c r="E2242" t="inlineStr">
        <is>
          <t>DIALOG</t>
        </is>
      </c>
      <c r="F2242">
        <f>IF(ISERROR(VLOOKUP(Transaktionen[[#This Row],[Transaktionen]],BTT[Verwendete Transaktion (Pflichtauswahl)],1,FALSE)),"nein","ja")</f>
        <v/>
      </c>
      <c r="G2242" t="inlineStr">
        <is>
          <t xml:space="preserve">alle Fachbereiche </t>
        </is>
      </c>
    </row>
    <row r="2243">
      <c r="A2243" t="inlineStr">
        <is>
          <t>KSB2</t>
        </is>
      </c>
      <c r="B2243" t="inlineStr">
        <is>
          <t>Kostenstellen Einzelposten Obligo</t>
        </is>
      </c>
      <c r="C2243" t="inlineStr">
        <is>
          <t>CO-OM</t>
        </is>
      </c>
      <c r="D2243" s="5" t="n">
        <v>35771</v>
      </c>
      <c r="E2243" t="inlineStr">
        <is>
          <t>DIALOG</t>
        </is>
      </c>
      <c r="F2243">
        <f>IF(ISERROR(VLOOKUP(Transaktionen[[#This Row],[Transaktionen]],BTT[Verwendete Transaktion (Pflichtauswahl)],1,FALSE)),"nein","ja")</f>
        <v/>
      </c>
      <c r="G2243" t="inlineStr">
        <is>
          <t xml:space="preserve">alle Fachbereiche </t>
        </is>
      </c>
    </row>
    <row r="2244">
      <c r="A2244" t="inlineStr">
        <is>
          <t>KSB5</t>
        </is>
      </c>
      <c r="B2244" t="inlineStr">
        <is>
          <t>Kostenrechnungsbelege Ist</t>
        </is>
      </c>
      <c r="C2244" t="inlineStr">
        <is>
          <t>CO-OM</t>
        </is>
      </c>
      <c r="D2244" s="5" t="n">
        <v>17419</v>
      </c>
      <c r="E2244" t="inlineStr">
        <is>
          <t>DIALOG</t>
        </is>
      </c>
      <c r="F2244">
        <f>IF(ISERROR(VLOOKUP(Transaktionen[[#This Row],[Transaktionen]],BTT[Verwendete Transaktion (Pflichtauswahl)],1,FALSE)),"nein","ja")</f>
        <v/>
      </c>
      <c r="G2244" t="inlineStr">
        <is>
          <t xml:space="preserve">alle Fachbereiche </t>
        </is>
      </c>
    </row>
    <row r="2245">
      <c r="A2245" t="inlineStr">
        <is>
          <t>KSB5N</t>
        </is>
      </c>
      <c r="B2245" t="inlineStr">
        <is>
          <t>Kostenrechnungsbelege: Ist</t>
        </is>
      </c>
      <c r="C2245" t="inlineStr">
        <is>
          <t>CO-OM</t>
        </is>
      </c>
      <c r="D2245" s="5" t="n">
        <v>107</v>
      </c>
      <c r="E2245" t="inlineStr">
        <is>
          <t>DIALOG</t>
        </is>
      </c>
      <c r="F2245">
        <f>IF(ISERROR(VLOOKUP(Transaktionen[[#This Row],[Transaktionen]],BTT[Verwendete Transaktion (Pflichtauswahl)],1,FALSE)),"nein","ja")</f>
        <v/>
      </c>
      <c r="G2245" t="inlineStr">
        <is>
          <t xml:space="preserve">alle Fachbereiche </t>
        </is>
      </c>
    </row>
    <row r="2246">
      <c r="A2246" t="inlineStr">
        <is>
          <t>KSB9</t>
        </is>
      </c>
      <c r="B2246" t="inlineStr">
        <is>
          <t>Planungsbericht Kostenstellen</t>
        </is>
      </c>
      <c r="C2246" t="inlineStr">
        <is>
          <t>CO-OM</t>
        </is>
      </c>
      <c r="D2246" s="5" t="n">
        <v>3</v>
      </c>
      <c r="E2246" t="inlineStr">
        <is>
          <t>DIALOG</t>
        </is>
      </c>
      <c r="F2246">
        <f>IF(ISERROR(VLOOKUP(Transaktionen[[#This Row],[Transaktionen]],BTT[Verwendete Transaktion (Pflichtauswahl)],1,FALSE)),"nein","ja")</f>
        <v/>
      </c>
      <c r="G2246" t="inlineStr">
        <is>
          <t xml:space="preserve">alle Fachbereiche </t>
        </is>
      </c>
    </row>
    <row r="2247">
      <c r="A2247" t="inlineStr">
        <is>
          <t>KSBL</t>
        </is>
      </c>
      <c r="B2247" t="inlineStr">
        <is>
          <t>Kostenstellen: Planungsübersicht</t>
        </is>
      </c>
      <c r="C2247" t="inlineStr">
        <is>
          <t>CO-OM</t>
        </is>
      </c>
      <c r="D2247" s="5" t="n">
        <v>106</v>
      </c>
      <c r="E2247" t="inlineStr">
        <is>
          <t>DIALOG</t>
        </is>
      </c>
      <c r="F2247">
        <f>IF(ISERROR(VLOOKUP(Transaktionen[[#This Row],[Transaktionen]],BTT[Verwendete Transaktion (Pflichtauswahl)],1,FALSE)),"nein","ja")</f>
        <v/>
      </c>
      <c r="G2247" t="inlineStr">
        <is>
          <t xml:space="preserve">alle Fachbereiche </t>
        </is>
      </c>
    </row>
    <row r="2248">
      <c r="A2248" t="inlineStr">
        <is>
          <t>KSBP</t>
        </is>
      </c>
      <c r="B2248" t="inlineStr">
        <is>
          <t>Kostenstellen Einzelposten Plan</t>
        </is>
      </c>
      <c r="C2248" t="inlineStr">
        <is>
          <t>CO-OM</t>
        </is>
      </c>
      <c r="D2248" s="5" t="n">
        <v>779</v>
      </c>
      <c r="E2248" t="inlineStr">
        <is>
          <t>DIALOG</t>
        </is>
      </c>
      <c r="F2248">
        <f>IF(ISERROR(VLOOKUP(Transaktionen[[#This Row],[Transaktionen]],BTT[Verwendete Transaktion (Pflichtauswahl)],1,FALSE)),"nein","ja")</f>
        <v/>
      </c>
      <c r="G2248" t="inlineStr">
        <is>
          <t xml:space="preserve">alle Fachbereiche </t>
        </is>
      </c>
    </row>
    <row r="2249">
      <c r="A2249" t="inlineStr">
        <is>
          <t>KSBT</t>
        </is>
      </c>
      <c r="B2249" t="inlineStr">
        <is>
          <t>Kostenstellen: Leistungsartentarife</t>
        </is>
      </c>
      <c r="C2249" t="inlineStr">
        <is>
          <t>CO-OM</t>
        </is>
      </c>
      <c r="D2249" s="5" t="n">
        <v>8306</v>
      </c>
      <c r="E2249" t="inlineStr">
        <is>
          <t>DIALOG</t>
        </is>
      </c>
      <c r="F2249">
        <f>IF(ISERROR(VLOOKUP(Transaktionen[[#This Row],[Transaktionen]],BTT[Verwendete Transaktion (Pflichtauswahl)],1,FALSE)),"nein","ja")</f>
        <v/>
      </c>
    </row>
    <row r="2250">
      <c r="A2250" t="inlineStr">
        <is>
          <t>KSC2</t>
        </is>
      </c>
      <c r="B2250" t="inlineStr">
        <is>
          <t>Indirekte Leist.verr. Ist ändern</t>
        </is>
      </c>
      <c r="C2250" t="inlineStr">
        <is>
          <t>CO-OM</t>
        </is>
      </c>
      <c r="D2250" s="5" t="inlineStr"/>
      <c r="E2250" t="inlineStr"/>
      <c r="F2250">
        <f>IF(ISERROR(VLOOKUP(Transaktionen[[#This Row],[Transaktionen]],BTT[Verwendete Transaktion (Pflichtauswahl)],1,FALSE)),"nein","ja")</f>
        <v/>
      </c>
      <c r="G2250" t="inlineStr">
        <is>
          <t>verwendet von CO-O</t>
        </is>
      </c>
    </row>
    <row r="2251">
      <c r="A2251" t="inlineStr">
        <is>
          <t>KSCB</t>
        </is>
      </c>
      <c r="B2251" t="inlineStr">
        <is>
          <t>Indirekte Leist.verr. Plan ausführen</t>
        </is>
      </c>
      <c r="C2251" t="inlineStr">
        <is>
          <t>CO-OM</t>
        </is>
      </c>
      <c r="D2251" s="5" t="inlineStr"/>
      <c r="E2251" t="inlineStr"/>
      <c r="F2251">
        <f>IF(ISERROR(VLOOKUP(Transaktionen[[#This Row],[Transaktionen]],BTT[Verwendete Transaktion (Pflichtauswahl)],1,FALSE)),"nein","ja")</f>
        <v/>
      </c>
      <c r="G2251" t="inlineStr">
        <is>
          <t>verwendet von CO-O</t>
        </is>
      </c>
    </row>
    <row r="2252">
      <c r="A2252" t="inlineStr">
        <is>
          <t>KSES</t>
        </is>
      </c>
      <c r="B2252" t="inlineStr">
        <is>
          <t>CO: Verrechnungsschema für Umlage</t>
        </is>
      </c>
      <c r="C2252" t="inlineStr">
        <is>
          <t>CO-OM</t>
        </is>
      </c>
      <c r="D2252" s="5" t="n">
        <v>6</v>
      </c>
      <c r="E2252" t="inlineStr">
        <is>
          <t>DIALOG</t>
        </is>
      </c>
      <c r="F2252">
        <f>IF(ISERROR(VLOOKUP(Transaktionen[[#This Row],[Transaktionen]],BTT[Verwendete Transaktion (Pflichtauswahl)],1,FALSE)),"nein","ja")</f>
        <v/>
      </c>
      <c r="G2252" t="inlineStr">
        <is>
          <t>verwendet von CO-O</t>
        </is>
      </c>
    </row>
    <row r="2253">
      <c r="A2253" t="inlineStr">
        <is>
          <t>KSH1</t>
        </is>
      </c>
      <c r="B2253" t="inlineStr">
        <is>
          <t>Kostenstellengruppe anlegen</t>
        </is>
      </c>
      <c r="C2253" t="inlineStr">
        <is>
          <t>CO-OM</t>
        </is>
      </c>
      <c r="D2253" s="5" t="n">
        <v>755</v>
      </c>
      <c r="E2253" t="inlineStr">
        <is>
          <t>DIALOG</t>
        </is>
      </c>
      <c r="F2253">
        <f>IF(ISERROR(VLOOKUP(Transaktionen[[#This Row],[Transaktionen]],BTT[Verwendete Transaktion (Pflichtauswahl)],1,FALSE)),"nein","ja")</f>
        <v/>
      </c>
      <c r="G2253" t="inlineStr">
        <is>
          <t>verwendet von CO-O</t>
        </is>
      </c>
    </row>
    <row r="2254">
      <c r="A2254" t="inlineStr">
        <is>
          <t>KSH2</t>
        </is>
      </c>
      <c r="B2254" t="inlineStr">
        <is>
          <t>Kostenstellengruppe ändern</t>
        </is>
      </c>
      <c r="C2254" t="inlineStr">
        <is>
          <t>CO-OM</t>
        </is>
      </c>
      <c r="D2254" s="5" t="n">
        <v>20868</v>
      </c>
      <c r="E2254" t="inlineStr">
        <is>
          <t>DIALOG</t>
        </is>
      </c>
      <c r="F2254">
        <f>IF(ISERROR(VLOOKUP(Transaktionen[[#This Row],[Transaktionen]],BTT[Verwendete Transaktion (Pflichtauswahl)],1,FALSE)),"nein","ja")</f>
        <v/>
      </c>
      <c r="G2254" t="inlineStr">
        <is>
          <t>verwendet von CO-O</t>
        </is>
      </c>
    </row>
    <row r="2255">
      <c r="A2255" t="inlineStr">
        <is>
          <t>KSH3</t>
        </is>
      </c>
      <c r="B2255" t="inlineStr">
        <is>
          <t>Kostenstellengruppe anzeigen</t>
        </is>
      </c>
      <c r="C2255" t="inlineStr">
        <is>
          <t>CO-OM</t>
        </is>
      </c>
      <c r="D2255" s="5" t="n">
        <v>127290</v>
      </c>
      <c r="E2255" t="inlineStr">
        <is>
          <t>DIALOG</t>
        </is>
      </c>
      <c r="F2255">
        <f>IF(ISERROR(VLOOKUP(Transaktionen[[#This Row],[Transaktionen]],BTT[Verwendete Transaktion (Pflichtauswahl)],1,FALSE)),"nein","ja")</f>
        <v/>
      </c>
      <c r="G2255" t="inlineStr">
        <is>
          <t>verwendet von CO-O</t>
        </is>
      </c>
    </row>
    <row r="2256">
      <c r="A2256" t="inlineStr">
        <is>
          <t>KSI4</t>
        </is>
      </c>
      <c r="B2256" t="inlineStr">
        <is>
          <t>Ist-Zuschläge:  Kostenstellen</t>
        </is>
      </c>
      <c r="C2256" t="inlineStr">
        <is>
          <t>CO-OM</t>
        </is>
      </c>
      <c r="D2256" s="5" t="n">
        <v>6</v>
      </c>
      <c r="E2256" t="inlineStr"/>
      <c r="F2256">
        <f>IF(ISERROR(VLOOKUP(Transaktionen[[#This Row],[Transaktionen]],BTT[Verwendete Transaktion (Pflichtauswahl)],1,FALSE)),"nein","ja")</f>
        <v/>
      </c>
      <c r="G2256" t="inlineStr">
        <is>
          <t>ausgeführt von IT-A/F</t>
        </is>
      </c>
    </row>
    <row r="2257">
      <c r="A2257" t="inlineStr">
        <is>
          <t>KSOV</t>
        </is>
      </c>
      <c r="B2257" t="inlineStr">
        <is>
          <t>Zykluspflege/-übersicht (CCA, ABC)</t>
        </is>
      </c>
      <c r="C2257" t="inlineStr">
        <is>
          <t>CO-OM</t>
        </is>
      </c>
      <c r="D2257" s="5" t="inlineStr"/>
      <c r="E2257" t="inlineStr"/>
      <c r="F2257">
        <f>IF(ISERROR(VLOOKUP(Transaktionen[[#This Row],[Transaktionen]],BTT[Verwendete Transaktion (Pflichtauswahl)],1,FALSE)),"nein","ja")</f>
        <v/>
      </c>
      <c r="G2257" t="inlineStr">
        <is>
          <t>in neuester Auswertung von Steffen nicht mehr vorhanden</t>
        </is>
      </c>
    </row>
    <row r="2258">
      <c r="A2258" t="inlineStr">
        <is>
          <t>KSP4</t>
        </is>
      </c>
      <c r="B2258" t="inlineStr">
        <is>
          <t>Zuschläge PLAN: Kostenstellen</t>
        </is>
      </c>
      <c r="C2258" t="inlineStr">
        <is>
          <t>CO-OM</t>
        </is>
      </c>
      <c r="D2258" s="5" t="n">
        <v>6</v>
      </c>
      <c r="E2258" t="inlineStr"/>
      <c r="F2258">
        <f>IF(ISERROR(VLOOKUP(Transaktionen[[#This Row],[Transaktionen]],BTT[Verwendete Transaktion (Pflichtauswahl)],1,FALSE)),"nein","ja")</f>
        <v/>
      </c>
    </row>
    <row r="2259">
      <c r="A2259" t="inlineStr">
        <is>
          <t>KSR2_ORC</t>
        </is>
      </c>
      <c r="B2259" t="inlineStr">
        <is>
          <t>Strategiefolgen für Innenaufträge</t>
        </is>
      </c>
      <c r="C2259" t="inlineStr">
        <is>
          <t>CO-OM</t>
        </is>
      </c>
      <c r="D2259" s="5" t="n">
        <v>135</v>
      </c>
      <c r="E2259" t="inlineStr"/>
      <c r="F2259">
        <f>IF(ISERROR(VLOOKUP(Transaktionen[[#This Row],[Transaktionen]],BTT[Verwendete Transaktion (Pflichtauswahl)],1,FALSE)),"nein","ja")</f>
        <v/>
      </c>
    </row>
    <row r="2260">
      <c r="A2260" t="inlineStr">
        <is>
          <t>KSR3_ORC</t>
        </is>
      </c>
      <c r="B2260" t="inlineStr">
        <is>
          <t>Strategiefolge - AufArt Innenauftrag</t>
        </is>
      </c>
      <c r="C2260" t="inlineStr">
        <is>
          <t>CO-OM</t>
        </is>
      </c>
      <c r="D2260" s="5" t="n">
        <v>27</v>
      </c>
      <c r="E2260" t="inlineStr">
        <is>
          <t>DIALOG</t>
        </is>
      </c>
      <c r="F2260">
        <f>IF(ISERROR(VLOOKUP(Transaktionen[[#This Row],[Transaktionen]],BTT[Verwendete Transaktion (Pflichtauswahl)],1,FALSE)),"nein","ja")</f>
        <v/>
      </c>
    </row>
    <row r="2261">
      <c r="A2261" t="inlineStr">
        <is>
          <t>KSU1</t>
        </is>
      </c>
      <c r="B2261" t="inlineStr">
        <is>
          <t>Ist-Umlage anlegen</t>
        </is>
      </c>
      <c r="C2261" t="inlineStr">
        <is>
          <t>CO-OM</t>
        </is>
      </c>
      <c r="D2261" s="5" t="n">
        <v>3962</v>
      </c>
      <c r="E2261" t="inlineStr">
        <is>
          <t>DIALOG</t>
        </is>
      </c>
      <c r="F2261">
        <f>IF(ISERROR(VLOOKUP(Transaktionen[[#This Row],[Transaktionen]],BTT[Verwendete Transaktion (Pflichtauswahl)],1,FALSE)),"nein","ja")</f>
        <v/>
      </c>
      <c r="G2261" t="inlineStr">
        <is>
          <t>verwendet von CO-O</t>
        </is>
      </c>
    </row>
    <row r="2262">
      <c r="A2262" t="inlineStr">
        <is>
          <t>KSU2</t>
        </is>
      </c>
      <c r="B2262" t="inlineStr">
        <is>
          <t>Ist-Umlage ändern</t>
        </is>
      </c>
      <c r="C2262" t="inlineStr">
        <is>
          <t>CO-OM</t>
        </is>
      </c>
      <c r="D2262" s="5" t="n">
        <v>4380</v>
      </c>
      <c r="E2262" t="inlineStr">
        <is>
          <t>DIALOG</t>
        </is>
      </c>
      <c r="F2262">
        <f>IF(ISERROR(VLOOKUP(Transaktionen[[#This Row],[Transaktionen]],BTT[Verwendete Transaktion (Pflichtauswahl)],1,FALSE)),"nein","ja")</f>
        <v/>
      </c>
      <c r="G2262" t="inlineStr">
        <is>
          <t>verwendet von CO-O</t>
        </is>
      </c>
    </row>
    <row r="2263">
      <c r="A2263" t="inlineStr">
        <is>
          <t>KSU3</t>
        </is>
      </c>
      <c r="B2263" t="inlineStr">
        <is>
          <t>Ist-Umlage anzeigen</t>
        </is>
      </c>
      <c r="C2263" t="inlineStr">
        <is>
          <t>CO-OM</t>
        </is>
      </c>
      <c r="D2263" s="5" t="n">
        <v>5378</v>
      </c>
      <c r="E2263" t="inlineStr">
        <is>
          <t>DIALOG</t>
        </is>
      </c>
      <c r="F2263">
        <f>IF(ISERROR(VLOOKUP(Transaktionen[[#This Row],[Transaktionen]],BTT[Verwendete Transaktion (Pflichtauswahl)],1,FALSE)),"nein","ja")</f>
        <v/>
      </c>
      <c r="G2263" t="inlineStr">
        <is>
          <t>verwendet von CO-O</t>
        </is>
      </c>
    </row>
    <row r="2264">
      <c r="A2264" t="inlineStr">
        <is>
          <t>KSU4</t>
        </is>
      </c>
      <c r="B2264" t="inlineStr">
        <is>
          <t>Ist-Umlage löschen</t>
        </is>
      </c>
      <c r="C2264" t="inlineStr">
        <is>
          <t>CO-OM</t>
        </is>
      </c>
      <c r="D2264" s="5" t="n">
        <v>10</v>
      </c>
      <c r="E2264" t="inlineStr"/>
      <c r="F2264">
        <f>IF(ISERROR(VLOOKUP(Transaktionen[[#This Row],[Transaktionen]],BTT[Verwendete Transaktion (Pflichtauswahl)],1,FALSE)),"nein","ja")</f>
        <v/>
      </c>
      <c r="G2264" t="inlineStr">
        <is>
          <t>verwendet von CO-O</t>
        </is>
      </c>
    </row>
    <row r="2265">
      <c r="A2265" t="inlineStr">
        <is>
          <t>KSU5</t>
        </is>
      </c>
      <c r="B2265" t="inlineStr">
        <is>
          <t>Ist-Umlage ausführen</t>
        </is>
      </c>
      <c r="C2265" t="inlineStr">
        <is>
          <t>CO-OM</t>
        </is>
      </c>
      <c r="D2265" s="5" t="n">
        <v>13293</v>
      </c>
      <c r="E2265" t="inlineStr">
        <is>
          <t>DIALOG</t>
        </is>
      </c>
      <c r="F2265">
        <f>IF(ISERROR(VLOOKUP(Transaktionen[[#This Row],[Transaktionen]],BTT[Verwendete Transaktion (Pflichtauswahl)],1,FALSE)),"nein","ja")</f>
        <v/>
      </c>
      <c r="G2265" t="inlineStr">
        <is>
          <t>verwendet von CO-O</t>
        </is>
      </c>
    </row>
    <row r="2266">
      <c r="A2266" t="inlineStr">
        <is>
          <t>KSU6</t>
        </is>
      </c>
      <c r="B2266" t="inlineStr">
        <is>
          <t>Ist-Umlage Übersicht</t>
        </is>
      </c>
      <c r="C2266" t="inlineStr">
        <is>
          <t>CO-OM</t>
        </is>
      </c>
      <c r="D2266" s="5" t="n">
        <v>84</v>
      </c>
      <c r="E2266" t="inlineStr">
        <is>
          <t>DIALOG</t>
        </is>
      </c>
      <c r="F2266">
        <f>IF(ISERROR(VLOOKUP(Transaktionen[[#This Row],[Transaktionen]],BTT[Verwendete Transaktion (Pflichtauswahl)],1,FALSE)),"nein","ja")</f>
        <v/>
      </c>
      <c r="G2266" t="inlineStr">
        <is>
          <t>verwendet von CO-O</t>
        </is>
      </c>
    </row>
    <row r="2267">
      <c r="A2267" t="inlineStr">
        <is>
          <t>KSU9</t>
        </is>
      </c>
      <c r="B2267" t="inlineStr">
        <is>
          <t>Plan-Umlage anzeigen</t>
        </is>
      </c>
      <c r="C2267" t="inlineStr">
        <is>
          <t>CO-OM</t>
        </is>
      </c>
      <c r="D2267" s="5" t="inlineStr"/>
      <c r="E2267" t="inlineStr"/>
      <c r="F2267">
        <f>IF(ISERROR(VLOOKUP(Transaktionen[[#This Row],[Transaktionen]],BTT[Verwendete Transaktion (Pflichtauswahl)],1,FALSE)),"nein","ja")</f>
        <v/>
      </c>
      <c r="G2267" t="inlineStr">
        <is>
          <t>verwendet von CO-O</t>
        </is>
      </c>
    </row>
    <row r="2268">
      <c r="A2268" t="inlineStr">
        <is>
          <t>KSUC</t>
        </is>
      </c>
      <c r="B2268" t="inlineStr">
        <is>
          <t>Plan-Umlage Übersicht</t>
        </is>
      </c>
      <c r="C2268" t="inlineStr">
        <is>
          <t>CO-OM</t>
        </is>
      </c>
      <c r="D2268" s="5" t="inlineStr"/>
      <c r="E2268" t="inlineStr"/>
      <c r="F2268">
        <f>IF(ISERROR(VLOOKUP(Transaktionen[[#This Row],[Transaktionen]],BTT[Verwendete Transaktion (Pflichtauswahl)],1,FALSE)),"nein","ja")</f>
        <v/>
      </c>
      <c r="G2268" t="inlineStr">
        <is>
          <t>verwendet von CO-O</t>
        </is>
      </c>
    </row>
    <row r="2269">
      <c r="A2269" t="inlineStr">
        <is>
          <t>KSV1</t>
        </is>
      </c>
      <c r="B2269" t="inlineStr">
        <is>
          <t>Ist-Verteilung anlegen</t>
        </is>
      </c>
      <c r="C2269" t="inlineStr">
        <is>
          <t>CO-OM</t>
        </is>
      </c>
      <c r="D2269" s="5" t="n">
        <v>622</v>
      </c>
      <c r="E2269" t="inlineStr">
        <is>
          <t>DIALOG</t>
        </is>
      </c>
      <c r="F2269">
        <f>IF(ISERROR(VLOOKUP(Transaktionen[[#This Row],[Transaktionen]],BTT[Verwendete Transaktion (Pflichtauswahl)],1,FALSE)),"nein","ja")</f>
        <v/>
      </c>
      <c r="G2269" t="inlineStr">
        <is>
          <t>verwendet von CO-O</t>
        </is>
      </c>
    </row>
    <row r="2270">
      <c r="A2270" t="inlineStr">
        <is>
          <t>KSV2</t>
        </is>
      </c>
      <c r="B2270" t="inlineStr">
        <is>
          <t>Ist-Verteilung ändern</t>
        </is>
      </c>
      <c r="C2270" t="inlineStr">
        <is>
          <t>CO-OM</t>
        </is>
      </c>
      <c r="D2270" s="5" t="n">
        <v>34</v>
      </c>
      <c r="E2270" t="inlineStr">
        <is>
          <t>DIALOG</t>
        </is>
      </c>
      <c r="F2270">
        <f>IF(ISERROR(VLOOKUP(Transaktionen[[#This Row],[Transaktionen]],BTT[Verwendete Transaktion (Pflichtauswahl)],1,FALSE)),"nein","ja")</f>
        <v/>
      </c>
      <c r="G2270" t="inlineStr">
        <is>
          <t>verwendet von CO-O</t>
        </is>
      </c>
    </row>
    <row r="2271">
      <c r="A2271" t="inlineStr">
        <is>
          <t>KSV3</t>
        </is>
      </c>
      <c r="B2271" t="inlineStr">
        <is>
          <t>Ist-Verteilung anzeigen</t>
        </is>
      </c>
      <c r="C2271" t="inlineStr">
        <is>
          <t>CO-OM</t>
        </is>
      </c>
      <c r="D2271" s="5" t="n">
        <v>418</v>
      </c>
      <c r="E2271" t="inlineStr">
        <is>
          <t>DIALOG</t>
        </is>
      </c>
      <c r="F2271">
        <f>IF(ISERROR(VLOOKUP(Transaktionen[[#This Row],[Transaktionen]],BTT[Verwendete Transaktion (Pflichtauswahl)],1,FALSE)),"nein","ja")</f>
        <v/>
      </c>
      <c r="G2271" t="inlineStr">
        <is>
          <t>verwendet von CO-O</t>
        </is>
      </c>
    </row>
    <row r="2272">
      <c r="A2272" t="inlineStr">
        <is>
          <t>KSV5</t>
        </is>
      </c>
      <c r="B2272" t="inlineStr">
        <is>
          <t>Ist-Verteilung ausführen</t>
        </is>
      </c>
      <c r="C2272" t="inlineStr">
        <is>
          <t>CO-OM</t>
        </is>
      </c>
      <c r="D2272" s="5" t="n">
        <v>1191</v>
      </c>
      <c r="E2272" t="inlineStr">
        <is>
          <t>DIALOG</t>
        </is>
      </c>
      <c r="F2272">
        <f>IF(ISERROR(VLOOKUP(Transaktionen[[#This Row],[Transaktionen]],BTT[Verwendete Transaktion (Pflichtauswahl)],1,FALSE)),"nein","ja")</f>
        <v/>
      </c>
      <c r="G2272" t="inlineStr">
        <is>
          <t>verwendet von CO-O</t>
        </is>
      </c>
    </row>
    <row r="2273">
      <c r="A2273" t="inlineStr">
        <is>
          <t>KSV6</t>
        </is>
      </c>
      <c r="B2273" t="inlineStr">
        <is>
          <t>Ist-Verteilung Übersicht</t>
        </is>
      </c>
      <c r="C2273" t="inlineStr">
        <is>
          <t>CO-OM</t>
        </is>
      </c>
      <c r="D2273" s="5" t="n">
        <v>32</v>
      </c>
      <c r="E2273" t="inlineStr">
        <is>
          <t>DIALOG</t>
        </is>
      </c>
      <c r="F2273">
        <f>IF(ISERROR(VLOOKUP(Transaktionen[[#This Row],[Transaktionen]],BTT[Verwendete Transaktion (Pflichtauswahl)],1,FALSE)),"nein","ja")</f>
        <v/>
      </c>
      <c r="G2273" t="inlineStr">
        <is>
          <t>verwendet von CO-O</t>
        </is>
      </c>
    </row>
    <row r="2274">
      <c r="A2274" t="inlineStr">
        <is>
          <t>KSVB</t>
        </is>
      </c>
      <c r="B2274" t="inlineStr">
        <is>
          <t>Plan-Verteilung ausführen</t>
        </is>
      </c>
      <c r="C2274" t="inlineStr">
        <is>
          <t>CO-OM</t>
        </is>
      </c>
      <c r="D2274" s="5" t="inlineStr"/>
      <c r="E2274" t="inlineStr"/>
      <c r="F2274">
        <f>IF(ISERROR(VLOOKUP(Transaktionen[[#This Row],[Transaktionen]],BTT[Verwendete Transaktion (Pflichtauswahl)],1,FALSE)),"nein","ja")</f>
        <v/>
      </c>
      <c r="G2274" t="inlineStr">
        <is>
          <t>verwendet von CO-O</t>
        </is>
      </c>
    </row>
    <row r="2275">
      <c r="A2275" t="inlineStr">
        <is>
          <t>KSVC</t>
        </is>
      </c>
      <c r="B2275" t="inlineStr">
        <is>
          <t>Plan-Verteilung Übersicht</t>
        </is>
      </c>
      <c r="C2275" t="inlineStr">
        <is>
          <t>CO-OM</t>
        </is>
      </c>
      <c r="D2275" s="5" t="inlineStr"/>
      <c r="E2275" t="inlineStr"/>
      <c r="F2275">
        <f>IF(ISERROR(VLOOKUP(Transaktionen[[#This Row],[Transaktionen]],BTT[Verwendete Transaktion (Pflichtauswahl)],1,FALSE)),"nein","ja")</f>
        <v/>
      </c>
      <c r="G2275" t="inlineStr">
        <is>
          <t>verwendet von CO-O</t>
        </is>
      </c>
    </row>
    <row r="2276">
      <c r="A2276" t="inlineStr">
        <is>
          <t>KSW2</t>
        </is>
      </c>
      <c r="B2276" t="inlineStr">
        <is>
          <t>Periodische Umbuchung ändern</t>
        </is>
      </c>
      <c r="C2276" t="inlineStr">
        <is>
          <t>CO-OM</t>
        </is>
      </c>
      <c r="D2276" s="5" t="inlineStr"/>
      <c r="E2276" t="inlineStr"/>
      <c r="F2276">
        <f>IF(ISERROR(VLOOKUP(Transaktionen[[#This Row],[Transaktionen]],BTT[Verwendete Transaktion (Pflichtauswahl)],1,FALSE)),"nein","ja")</f>
        <v/>
      </c>
      <c r="G2276" t="inlineStr">
        <is>
          <t>in neuester Auswertung von Steffen nicht mehr vorhanden</t>
        </is>
      </c>
    </row>
    <row r="2277">
      <c r="A2277" t="inlineStr">
        <is>
          <t>KZA1</t>
        </is>
      </c>
      <c r="B2277" t="inlineStr">
        <is>
          <t>GMK-Zuschläge auswählen</t>
        </is>
      </c>
      <c r="C2277" t="inlineStr">
        <is>
          <t>CO-OM</t>
        </is>
      </c>
      <c r="D2277" s="5" t="n">
        <v>54</v>
      </c>
      <c r="E2277" t="inlineStr">
        <is>
          <t>DIALOG</t>
        </is>
      </c>
      <c r="F2277">
        <f>IF(ISERROR(VLOOKUP(Transaktionen[[#This Row],[Transaktionen]],BTT[Verwendete Transaktion (Pflichtauswahl)],1,FALSE)),"nein","ja")</f>
        <v/>
      </c>
    </row>
    <row r="2278">
      <c r="A2278" t="inlineStr">
        <is>
          <t>KZE2</t>
        </is>
      </c>
      <c r="B2278" t="inlineStr">
        <is>
          <t>Entlastung pflegen</t>
        </is>
      </c>
      <c r="C2278" t="inlineStr">
        <is>
          <t>CO-OM</t>
        </is>
      </c>
      <c r="D2278" s="5" t="n">
        <v>36</v>
      </c>
      <c r="E2278" t="inlineStr">
        <is>
          <t>DIALOG</t>
        </is>
      </c>
      <c r="F2278">
        <f>IF(ISERROR(VLOOKUP(Transaktionen[[#This Row],[Transaktionen]],BTT[Verwendete Transaktion (Pflichtauswahl)],1,FALSE)),"nein","ja")</f>
        <v/>
      </c>
    </row>
    <row r="2279">
      <c r="A2279" t="inlineStr">
        <is>
          <t>KZS2</t>
        </is>
      </c>
      <c r="B2279" t="inlineStr">
        <is>
          <t>Kalkulationsschema pflegen</t>
        </is>
      </c>
      <c r="C2279" t="inlineStr">
        <is>
          <t>CO-OM</t>
        </is>
      </c>
      <c r="D2279" s="5" t="n">
        <v>54</v>
      </c>
      <c r="E2279" t="inlineStr">
        <is>
          <t>DIALOG</t>
        </is>
      </c>
      <c r="F2279">
        <f>IF(ISERROR(VLOOKUP(Transaktionen[[#This Row],[Transaktionen]],BTT[Verwendete Transaktion (Pflichtauswahl)],1,FALSE)),"nein","ja")</f>
        <v/>
      </c>
    </row>
    <row r="2280">
      <c r="A2280" t="inlineStr">
        <is>
          <t>LDAP</t>
        </is>
      </c>
      <c r="B2280" t="inlineStr">
        <is>
          <t>LDAP Customizing &amp; Test</t>
        </is>
      </c>
      <c r="C2280" t="inlineStr">
        <is>
          <t>CA</t>
        </is>
      </c>
      <c r="D2280" s="5" t="n">
        <v>2952</v>
      </c>
      <c r="E2280" t="inlineStr">
        <is>
          <t>DIALOG</t>
        </is>
      </c>
      <c r="F2280">
        <f>IF(ISERROR(VLOOKUP(Transaktionen[[#This Row],[Transaktionen]],BTT[Verwendete Transaktion (Pflichtauswahl)],1,FALSE)),"nein","ja")</f>
        <v/>
      </c>
    </row>
    <row r="2281">
      <c r="A2281" t="inlineStr">
        <is>
          <t>LDAPMAP</t>
        </is>
      </c>
      <c r="B2281" t="inlineStr">
        <is>
          <t>LDAP-Attributzuordnung verwalten</t>
        </is>
      </c>
      <c r="C2281" t="inlineStr">
        <is>
          <t>BC</t>
        </is>
      </c>
      <c r="D2281" s="5" t="n">
        <v>12</v>
      </c>
      <c r="E2281" t="inlineStr">
        <is>
          <t>DIALOG</t>
        </is>
      </c>
      <c r="F2281">
        <f>IF(ISERROR(VLOOKUP(Transaktionen[[#This Row],[Transaktionen]],BTT[Verwendete Transaktion (Pflichtauswahl)],1,FALSE)),"nein","ja")</f>
        <v/>
      </c>
    </row>
    <row r="2282">
      <c r="A2282" t="inlineStr">
        <is>
          <t>LSMW</t>
        </is>
      </c>
      <c r="B2282" t="inlineStr">
        <is>
          <t>Legacy System Migration Workbench</t>
        </is>
      </c>
      <c r="C2282" t="inlineStr">
        <is>
          <t>BC</t>
        </is>
      </c>
      <c r="D2282" s="5" t="inlineStr"/>
      <c r="E2282" t="inlineStr"/>
      <c r="F2282">
        <f>IF(ISERROR(VLOOKUP(Transaktionen[[#This Row],[Transaktionen]],BTT[Verwendete Transaktion (Pflichtauswahl)],1,FALSE)),"nein","ja")</f>
        <v/>
      </c>
      <c r="G2282" t="inlineStr">
        <is>
          <t>in neuester Auswertung von Steffen nicht mehr vorhanden</t>
        </is>
      </c>
    </row>
    <row r="2283">
      <c r="A2283" t="inlineStr">
        <is>
          <t>M/61</t>
        </is>
      </c>
      <c r="B2283" t="inlineStr">
        <is>
          <t>Nachrichten: KondTab anz. Bestellung</t>
        </is>
      </c>
      <c r="C2283" t="inlineStr">
        <is>
          <t>MM</t>
        </is>
      </c>
      <c r="D2283" s="5" t="inlineStr"/>
      <c r="E2283" t="inlineStr"/>
      <c r="F2283">
        <f>IF(ISERROR(VLOOKUP(Transaktionen[[#This Row],[Transaktionen]],BTT[Verwendete Transaktion (Pflichtauswahl)],1,FALSE)),"nein","ja")</f>
        <v/>
      </c>
      <c r="G2283" t="inlineStr">
        <is>
          <t>in neuer Liste  Dialog nicht enthalten</t>
        </is>
      </c>
    </row>
    <row r="2284">
      <c r="A2284" t="inlineStr">
        <is>
          <t>MASS</t>
        </is>
      </c>
      <c r="B2284" t="inlineStr">
        <is>
          <t>Massenänderung</t>
        </is>
      </c>
      <c r="C2284" t="inlineStr">
        <is>
          <t>BC</t>
        </is>
      </c>
      <c r="D2284" s="5" t="n">
        <v>654</v>
      </c>
      <c r="E2284" t="inlineStr">
        <is>
          <t>DIALOG</t>
        </is>
      </c>
      <c r="F2284">
        <f>IF(ISERROR(VLOOKUP(Transaktionen[[#This Row],[Transaktionen]],BTT[Verwendete Transaktion (Pflichtauswahl)],1,FALSE)),"nein","ja")</f>
        <v/>
      </c>
    </row>
    <row r="2285">
      <c r="A2285" t="inlineStr">
        <is>
          <t>MASSD</t>
        </is>
      </c>
      <c r="B2285" t="inlineStr">
        <is>
          <t>Massenpflege</t>
        </is>
      </c>
      <c r="C2285" t="inlineStr">
        <is>
          <t>CA</t>
        </is>
      </c>
      <c r="D2285" s="5" t="n">
        <v>5243</v>
      </c>
      <c r="E2285" t="inlineStr">
        <is>
          <t>DIALOG</t>
        </is>
      </c>
      <c r="F2285">
        <f>IF(ISERROR(VLOOKUP(Transaktionen[[#This Row],[Transaktionen]],BTT[Verwendete Transaktion (Pflichtauswahl)],1,FALSE)),"nein","ja")</f>
        <v/>
      </c>
    </row>
    <row r="2286">
      <c r="A2286" t="inlineStr">
        <is>
          <t>MB01</t>
        </is>
      </c>
      <c r="B2286" t="inlineStr">
        <is>
          <t>Wareneingang zur Bestellung buchen</t>
        </is>
      </c>
      <c r="C2286" t="inlineStr">
        <is>
          <t>MM</t>
        </is>
      </c>
      <c r="D2286" s="5" t="inlineStr"/>
      <c r="E2286" t="inlineStr"/>
      <c r="F2286">
        <f>IF(ISERROR(VLOOKUP(Transaktionen[[#This Row],[Transaktionen]],BTT[Verwendete Transaktion (Pflichtauswahl)],1,FALSE)),"nein","ja")</f>
        <v/>
      </c>
      <c r="G2286" t="inlineStr">
        <is>
          <t>veraltete Transaktion</t>
        </is>
      </c>
    </row>
    <row r="2287">
      <c r="A2287" t="inlineStr">
        <is>
          <t>MB02</t>
        </is>
      </c>
      <c r="B2287" t="inlineStr">
        <is>
          <t>Materialbeleg ändern</t>
        </is>
      </c>
      <c r="C2287" t="inlineStr">
        <is>
          <t>MM</t>
        </is>
      </c>
      <c r="D2287" s="5" t="n">
        <v>43856</v>
      </c>
      <c r="E2287" t="inlineStr">
        <is>
          <t>DIALOG</t>
        </is>
      </c>
      <c r="F2287">
        <f>IF(ISERROR(VLOOKUP(Transaktionen[[#This Row],[Transaktionen]],BTT[Verwendete Transaktion (Pflichtauswahl)],1,FALSE)),"nein","ja")</f>
        <v/>
      </c>
    </row>
    <row r="2288">
      <c r="A2288" t="inlineStr">
        <is>
          <t>MB03</t>
        </is>
      </c>
      <c r="B2288" t="inlineStr">
        <is>
          <t>Materialbeleg anzeigen</t>
        </is>
      </c>
      <c r="C2288" t="inlineStr">
        <is>
          <t>MM</t>
        </is>
      </c>
      <c r="D2288" s="5" t="n">
        <v>188262</v>
      </c>
      <c r="E2288" t="inlineStr">
        <is>
          <t>DIALOG</t>
        </is>
      </c>
      <c r="F2288">
        <f>IF(ISERROR(VLOOKUP(Transaktionen[[#This Row],[Transaktionen]],BTT[Verwendete Transaktion (Pflichtauswahl)],1,FALSE)),"nein","ja")</f>
        <v/>
      </c>
    </row>
    <row r="2289">
      <c r="A2289" t="inlineStr">
        <is>
          <t>MB1A</t>
        </is>
      </c>
      <c r="B2289" t="inlineStr">
        <is>
          <t>Warenentnahme</t>
        </is>
      </c>
      <c r="C2289" t="inlineStr">
        <is>
          <t>MM</t>
        </is>
      </c>
      <c r="D2289" s="5" t="n">
        <v>479376</v>
      </c>
      <c r="E2289" t="inlineStr">
        <is>
          <t>DIALOG</t>
        </is>
      </c>
      <c r="F2289">
        <f>IF(ISERROR(VLOOKUP(Transaktionen[[#This Row],[Transaktionen]],BTT[Verwendete Transaktion (Pflichtauswahl)],1,FALSE)),"nein","ja")</f>
        <v/>
      </c>
    </row>
    <row r="2290">
      <c r="A2290" t="inlineStr">
        <is>
          <t>MB1B</t>
        </is>
      </c>
      <c r="B2290" t="inlineStr">
        <is>
          <t>Umbuchung</t>
        </is>
      </c>
      <c r="C2290" t="inlineStr">
        <is>
          <t>MM</t>
        </is>
      </c>
      <c r="D2290" s="5" t="n">
        <v>66826</v>
      </c>
      <c r="E2290" t="inlineStr">
        <is>
          <t>DIALOG</t>
        </is>
      </c>
      <c r="F2290">
        <f>IF(ISERROR(VLOOKUP(Transaktionen[[#This Row],[Transaktionen]],BTT[Verwendete Transaktion (Pflichtauswahl)],1,FALSE)),"nein","ja")</f>
        <v/>
      </c>
    </row>
    <row r="2291">
      <c r="A2291" t="inlineStr">
        <is>
          <t>MB1C</t>
        </is>
      </c>
      <c r="B2291" t="inlineStr">
        <is>
          <t>Wareneingang Sonstige</t>
        </is>
      </c>
      <c r="C2291" t="inlineStr">
        <is>
          <t>MM</t>
        </is>
      </c>
      <c r="D2291" s="5" t="n">
        <v>3123</v>
      </c>
      <c r="E2291" t="inlineStr">
        <is>
          <t>DIALOG</t>
        </is>
      </c>
      <c r="F2291">
        <f>IF(ISERROR(VLOOKUP(Transaktionen[[#This Row],[Transaktionen]],BTT[Verwendete Transaktion (Pflichtauswahl)],1,FALSE)),"nein","ja")</f>
        <v/>
      </c>
    </row>
    <row r="2292">
      <c r="A2292" t="inlineStr">
        <is>
          <t>MB21</t>
        </is>
      </c>
      <c r="B2292" t="inlineStr">
        <is>
          <t>Reservierung anlegen</t>
        </is>
      </c>
      <c r="C2292" t="inlineStr">
        <is>
          <t>MM</t>
        </is>
      </c>
      <c r="D2292" s="5" t="n">
        <v>672448</v>
      </c>
      <c r="E2292" t="inlineStr">
        <is>
          <t>DIALOG</t>
        </is>
      </c>
      <c r="F2292">
        <f>IF(ISERROR(VLOOKUP(Transaktionen[[#This Row],[Transaktionen]],BTT[Verwendete Transaktion (Pflichtauswahl)],1,FALSE)),"nein","ja")</f>
        <v/>
      </c>
    </row>
    <row r="2293">
      <c r="A2293" t="inlineStr">
        <is>
          <t>MB22</t>
        </is>
      </c>
      <c r="B2293" t="inlineStr">
        <is>
          <t>Reservierung ändern</t>
        </is>
      </c>
      <c r="C2293" t="inlineStr">
        <is>
          <t>MM</t>
        </is>
      </c>
      <c r="D2293" s="5" t="n">
        <v>126734</v>
      </c>
      <c r="E2293" t="inlineStr">
        <is>
          <t>DIALOG</t>
        </is>
      </c>
      <c r="F2293">
        <f>IF(ISERROR(VLOOKUP(Transaktionen[[#This Row],[Transaktionen]],BTT[Verwendete Transaktion (Pflichtauswahl)],1,FALSE)),"nein","ja")</f>
        <v/>
      </c>
    </row>
    <row r="2294">
      <c r="A2294" t="inlineStr">
        <is>
          <t>MB23</t>
        </is>
      </c>
      <c r="B2294" t="inlineStr">
        <is>
          <t>Reservierung anzeigen</t>
        </is>
      </c>
      <c r="C2294" t="inlineStr">
        <is>
          <t>MM</t>
        </is>
      </c>
      <c r="D2294" s="5" t="n">
        <v>228476</v>
      </c>
      <c r="E2294" t="inlineStr">
        <is>
          <t>DIALOG</t>
        </is>
      </c>
      <c r="F2294">
        <f>IF(ISERROR(VLOOKUP(Transaktionen[[#This Row],[Transaktionen]],BTT[Verwendete Transaktion (Pflichtauswahl)],1,FALSE)),"nein","ja")</f>
        <v/>
      </c>
    </row>
    <row r="2295">
      <c r="A2295" t="inlineStr">
        <is>
          <t>MB24</t>
        </is>
      </c>
      <c r="B2295" t="inlineStr">
        <is>
          <t>Reservierungsliste</t>
        </is>
      </c>
      <c r="C2295" t="inlineStr">
        <is>
          <t>MM</t>
        </is>
      </c>
      <c r="D2295" s="5" t="n">
        <v>4906</v>
      </c>
      <c r="E2295" t="inlineStr">
        <is>
          <t>DIALOG</t>
        </is>
      </c>
      <c r="F2295">
        <f>IF(ISERROR(VLOOKUP(Transaktionen[[#This Row],[Transaktionen]],BTT[Verwendete Transaktion (Pflichtauswahl)],1,FALSE)),"nein","ja")</f>
        <v/>
      </c>
    </row>
    <row r="2296">
      <c r="A2296" t="inlineStr">
        <is>
          <t>MB25</t>
        </is>
      </c>
      <c r="B2296" t="inlineStr">
        <is>
          <t>Reservierungsliste</t>
        </is>
      </c>
      <c r="C2296" t="inlineStr">
        <is>
          <t>MM</t>
        </is>
      </c>
      <c r="D2296" s="5" t="n">
        <v>8851</v>
      </c>
      <c r="E2296" t="inlineStr">
        <is>
          <t>DIALOG</t>
        </is>
      </c>
      <c r="F2296">
        <f>IF(ISERROR(VLOOKUP(Transaktionen[[#This Row],[Transaktionen]],BTT[Verwendete Transaktion (Pflichtauswahl)],1,FALSE)),"nein","ja")</f>
        <v/>
      </c>
    </row>
    <row r="2297">
      <c r="A2297" t="inlineStr">
        <is>
          <t>MB31</t>
        </is>
      </c>
      <c r="B2297" t="inlineStr">
        <is>
          <t>Wareneingang zum Fertigungsauftrag</t>
        </is>
      </c>
      <c r="C2297" t="inlineStr">
        <is>
          <t>MM</t>
        </is>
      </c>
      <c r="D2297" s="5" t="n">
        <v>845</v>
      </c>
      <c r="E2297" t="inlineStr">
        <is>
          <t>DIALOG</t>
        </is>
      </c>
      <c r="F2297">
        <f>IF(ISERROR(VLOOKUP(Transaktionen[[#This Row],[Transaktionen]],BTT[Verwendete Transaktion (Pflichtauswahl)],1,FALSE)),"nein","ja")</f>
        <v/>
      </c>
    </row>
    <row r="2298">
      <c r="A2298" t="inlineStr">
        <is>
          <t>MB51</t>
        </is>
      </c>
      <c r="B2298" t="inlineStr">
        <is>
          <t>Materialbelegliste</t>
        </is>
      </c>
      <c r="C2298" t="inlineStr">
        <is>
          <t>MM</t>
        </is>
      </c>
      <c r="D2298" s="5" t="n">
        <v>555368</v>
      </c>
      <c r="E2298" t="inlineStr">
        <is>
          <t>DIALOG</t>
        </is>
      </c>
      <c r="F2298">
        <f>IF(ISERROR(VLOOKUP(Transaktionen[[#This Row],[Transaktionen]],BTT[Verwendete Transaktion (Pflichtauswahl)],1,FALSE)),"nein","ja")</f>
        <v/>
      </c>
    </row>
    <row r="2299">
      <c r="A2299" t="inlineStr">
        <is>
          <t>MB52</t>
        </is>
      </c>
      <c r="B2299" t="inlineStr">
        <is>
          <t>Lagerbestandsliste</t>
        </is>
      </c>
      <c r="C2299" t="inlineStr">
        <is>
          <t>MM</t>
        </is>
      </c>
      <c r="D2299" s="5" t="n">
        <v>153968</v>
      </c>
      <c r="E2299" t="inlineStr">
        <is>
          <t>DIALOG</t>
        </is>
      </c>
      <c r="F2299">
        <f>IF(ISERROR(VLOOKUP(Transaktionen[[#This Row],[Transaktionen]],BTT[Verwendete Transaktion (Pflichtauswahl)],1,FALSE)),"nein","ja")</f>
        <v/>
      </c>
    </row>
    <row r="2300">
      <c r="A2300" t="inlineStr">
        <is>
          <t>MB53</t>
        </is>
      </c>
      <c r="B2300" t="inlineStr">
        <is>
          <t>Werksverfügbarkeit anzeigen</t>
        </is>
      </c>
      <c r="C2300" t="inlineStr">
        <is>
          <t>MM</t>
        </is>
      </c>
      <c r="D2300" s="5" t="n">
        <v>50342</v>
      </c>
      <c r="E2300" t="inlineStr">
        <is>
          <t>DIALOG</t>
        </is>
      </c>
      <c r="F2300">
        <f>IF(ISERROR(VLOOKUP(Transaktionen[[#This Row],[Transaktionen]],BTT[Verwendete Transaktion (Pflichtauswahl)],1,FALSE)),"nein","ja")</f>
        <v/>
      </c>
    </row>
    <row r="2301">
      <c r="A2301" t="inlineStr">
        <is>
          <t>MB56</t>
        </is>
      </c>
      <c r="B2301" t="inlineStr">
        <is>
          <t>Chargenverwendungsnachweis auswerten</t>
        </is>
      </c>
      <c r="C2301" t="inlineStr">
        <is>
          <t>MM</t>
        </is>
      </c>
      <c r="D2301" s="5" t="n">
        <v>1</v>
      </c>
      <c r="E2301" t="inlineStr">
        <is>
          <t>DIALOG</t>
        </is>
      </c>
      <c r="F2301">
        <f>IF(ISERROR(VLOOKUP(Transaktionen[[#This Row],[Transaktionen]],BTT[Verwendete Transaktion (Pflichtauswahl)],1,FALSE)),"nein","ja")</f>
        <v/>
      </c>
    </row>
    <row r="2302">
      <c r="A2302" t="inlineStr">
        <is>
          <t>MB59</t>
        </is>
      </c>
      <c r="B2302" t="inlineStr">
        <is>
          <t>Materialbelegliste</t>
        </is>
      </c>
      <c r="C2302" t="inlineStr">
        <is>
          <t>MM</t>
        </is>
      </c>
      <c r="D2302" s="5" t="n">
        <v>72</v>
      </c>
      <c r="E2302" t="inlineStr"/>
      <c r="F2302">
        <f>IF(ISERROR(VLOOKUP(Transaktionen[[#This Row],[Transaktionen]],BTT[Verwendete Transaktion (Pflichtauswahl)],1,FALSE)),"nein","ja")</f>
        <v/>
      </c>
      <c r="G2302" t="inlineStr">
        <is>
          <t>*</t>
        </is>
      </c>
    </row>
    <row r="2303">
      <c r="A2303" t="inlineStr">
        <is>
          <t>MB5B</t>
        </is>
      </c>
      <c r="B2303" t="inlineStr">
        <is>
          <t>Bestände zum Buchungsdatum</t>
        </is>
      </c>
      <c r="C2303" t="inlineStr">
        <is>
          <t>MM</t>
        </is>
      </c>
      <c r="D2303" s="5" t="n">
        <v>87284</v>
      </c>
      <c r="E2303" t="inlineStr">
        <is>
          <t>DIALOG</t>
        </is>
      </c>
      <c r="F2303">
        <f>IF(ISERROR(VLOOKUP(Transaktionen[[#This Row],[Transaktionen]],BTT[Verwendete Transaktion (Pflichtauswahl)],1,FALSE)),"nein","ja")</f>
        <v/>
      </c>
    </row>
    <row r="2304">
      <c r="A2304" t="inlineStr">
        <is>
          <t>MB5L</t>
        </is>
      </c>
      <c r="B2304" t="inlineStr">
        <is>
          <t>Bestandswertliste: Saldendarstellung</t>
        </is>
      </c>
      <c r="C2304" t="inlineStr">
        <is>
          <t>MM</t>
        </is>
      </c>
      <c r="D2304" s="5" t="n">
        <v>301</v>
      </c>
      <c r="E2304" t="inlineStr">
        <is>
          <t>DIALOG</t>
        </is>
      </c>
      <c r="F2304">
        <f>IF(ISERROR(VLOOKUP(Transaktionen[[#This Row],[Transaktionen]],BTT[Verwendete Transaktion (Pflichtauswahl)],1,FALSE)),"nein","ja")</f>
        <v/>
      </c>
    </row>
    <row r="2305">
      <c r="A2305" t="inlineStr">
        <is>
          <t>MB5M</t>
        </is>
      </c>
      <c r="B2305" t="inlineStr">
        <is>
          <t>MHD/Herstelldatum</t>
        </is>
      </c>
      <c r="C2305" t="inlineStr">
        <is>
          <t>MM</t>
        </is>
      </c>
      <c r="D2305" s="5" t="n">
        <v>10</v>
      </c>
      <c r="E2305" t="inlineStr">
        <is>
          <t>DIALOG</t>
        </is>
      </c>
      <c r="F2305">
        <f>IF(ISERROR(VLOOKUP(Transaktionen[[#This Row],[Transaktionen]],BTT[Verwendete Transaktion (Pflichtauswahl)],1,FALSE)),"nein","ja")</f>
        <v/>
      </c>
      <c r="G2305" t="inlineStr">
        <is>
          <t>*</t>
        </is>
      </c>
    </row>
    <row r="2306">
      <c r="A2306" t="inlineStr">
        <is>
          <t>MB5T</t>
        </is>
      </c>
      <c r="B2306" t="inlineStr">
        <is>
          <t>Transitbestand Bk</t>
        </is>
      </c>
      <c r="C2306" t="inlineStr">
        <is>
          <t>MM</t>
        </is>
      </c>
      <c r="D2306" s="5" t="n">
        <v>7</v>
      </c>
      <c r="E2306" t="inlineStr"/>
      <c r="F2306">
        <f>IF(ISERROR(VLOOKUP(Transaktionen[[#This Row],[Transaktionen]],BTT[Verwendete Transaktion (Pflichtauswahl)],1,FALSE)),"nein","ja")</f>
        <v/>
      </c>
    </row>
    <row r="2307">
      <c r="A2307" t="inlineStr">
        <is>
          <t>MB90</t>
        </is>
      </c>
      <c r="B2307" t="inlineStr">
        <is>
          <t>Nachrichtenbearb. für Materialbelege</t>
        </is>
      </c>
      <c r="C2307" t="inlineStr">
        <is>
          <t>MM</t>
        </is>
      </c>
      <c r="D2307" s="5" t="n">
        <v>3298</v>
      </c>
      <c r="E2307" t="inlineStr">
        <is>
          <t>DIALOG</t>
        </is>
      </c>
      <c r="F2307">
        <f>IF(ISERROR(VLOOKUP(Transaktionen[[#This Row],[Transaktionen]],BTT[Verwendete Transaktion (Pflichtauswahl)],1,FALSE)),"nein","ja")</f>
        <v/>
      </c>
    </row>
    <row r="2308">
      <c r="A2308" t="inlineStr">
        <is>
          <t>MBAL</t>
        </is>
      </c>
      <c r="B2308" t="inlineStr">
        <is>
          <t>Materialbelege Archiv lesen</t>
        </is>
      </c>
      <c r="C2308" t="inlineStr">
        <is>
          <t>MM</t>
        </is>
      </c>
      <c r="D2308" s="5" t="n">
        <v>12</v>
      </c>
      <c r="E2308" t="inlineStr">
        <is>
          <t>DIALOG</t>
        </is>
      </c>
      <c r="F2308">
        <f>IF(ISERROR(VLOOKUP(Transaktionen[[#This Row],[Transaktionen]],BTT[Verwendete Transaktion (Pflichtauswahl)],1,FALSE)),"nein","ja")</f>
        <v/>
      </c>
    </row>
    <row r="2309">
      <c r="A2309" t="inlineStr">
        <is>
          <t>MBBS</t>
        </is>
      </c>
      <c r="B2309" t="inlineStr">
        <is>
          <t>Bewerteten Sonderbestand anzeigen</t>
        </is>
      </c>
      <c r="C2309" t="inlineStr">
        <is>
          <t>MM</t>
        </is>
      </c>
      <c r="D2309" s="5" t="n">
        <v>4</v>
      </c>
      <c r="E2309" t="inlineStr">
        <is>
          <t>DIALOG</t>
        </is>
      </c>
      <c r="F2309">
        <f>IF(ISERROR(VLOOKUP(Transaktionen[[#This Row],[Transaktionen]],BTT[Verwendete Transaktion (Pflichtauswahl)],1,FALSE)),"nein","ja")</f>
        <v/>
      </c>
    </row>
    <row r="2310">
      <c r="A2310" t="inlineStr">
        <is>
          <t>MBGR</t>
        </is>
      </c>
      <c r="B2310" t="inlineStr">
        <is>
          <t>MatBeleg zum Grund der Bewegung anz.</t>
        </is>
      </c>
      <c r="C2310" t="inlineStr">
        <is>
          <t>MM</t>
        </is>
      </c>
      <c r="D2310" s="5" t="n">
        <v>12</v>
      </c>
      <c r="E2310" t="inlineStr">
        <is>
          <t>DIALOG</t>
        </is>
      </c>
      <c r="F2310">
        <f>IF(ISERROR(VLOOKUP(Transaktionen[[#This Row],[Transaktionen]],BTT[Verwendete Transaktion (Pflichtauswahl)],1,FALSE)),"nein","ja")</f>
        <v/>
      </c>
    </row>
    <row r="2311">
      <c r="A2311" t="inlineStr">
        <is>
          <t>MBRL</t>
        </is>
      </c>
      <c r="B2311" t="inlineStr">
        <is>
          <t>Rücklieferung zum Materialbeleg</t>
        </is>
      </c>
      <c r="C2311" t="inlineStr">
        <is>
          <t>MM</t>
        </is>
      </c>
      <c r="D2311" s="5" t="n">
        <v>152</v>
      </c>
      <c r="E2311" t="inlineStr">
        <is>
          <t>DIALOG</t>
        </is>
      </c>
      <c r="F2311">
        <f>IF(ISERROR(VLOOKUP(Transaktionen[[#This Row],[Transaktionen]],BTT[Verwendete Transaktion (Pflichtauswahl)],1,FALSE)),"nein","ja")</f>
        <v/>
      </c>
    </row>
    <row r="2312">
      <c r="A2312" t="inlineStr">
        <is>
          <t>MBSL</t>
        </is>
      </c>
      <c r="B2312" t="inlineStr">
        <is>
          <t>Materialbeleg kopieren</t>
        </is>
      </c>
      <c r="C2312" t="inlineStr">
        <is>
          <t>MM</t>
        </is>
      </c>
      <c r="D2312" s="5" t="n">
        <v>2</v>
      </c>
      <c r="E2312" t="inlineStr">
        <is>
          <t>DIALOG</t>
        </is>
      </c>
      <c r="F2312">
        <f>IF(ISERROR(VLOOKUP(Transaktionen[[#This Row],[Transaktionen]],BTT[Verwendete Transaktion (Pflichtauswahl)],1,FALSE)),"nein","ja")</f>
        <v/>
      </c>
    </row>
    <row r="2313">
      <c r="A2313" t="inlineStr">
        <is>
          <t>MBSM</t>
        </is>
      </c>
      <c r="B2313" t="inlineStr">
        <is>
          <t>Stornierte Materialbelege anzeigen</t>
        </is>
      </c>
      <c r="C2313" t="inlineStr">
        <is>
          <t>MM</t>
        </is>
      </c>
      <c r="D2313" s="5" t="n">
        <v>4</v>
      </c>
      <c r="E2313" t="inlineStr">
        <is>
          <t>DIALOG</t>
        </is>
      </c>
      <c r="F2313">
        <f>IF(ISERROR(VLOOKUP(Transaktionen[[#This Row],[Transaktionen]],BTT[Verwendete Transaktion (Pflichtauswahl)],1,FALSE)),"nein","ja")</f>
        <v/>
      </c>
    </row>
    <row r="2314">
      <c r="A2314" t="inlineStr">
        <is>
          <t>MBST</t>
        </is>
      </c>
      <c r="B2314" t="inlineStr">
        <is>
          <t>Materialbeleg stornieren</t>
        </is>
      </c>
      <c r="C2314" t="inlineStr">
        <is>
          <t>MM</t>
        </is>
      </c>
      <c r="D2314" s="5" t="n">
        <v>10437</v>
      </c>
      <c r="E2314" t="inlineStr">
        <is>
          <t>DIALOG</t>
        </is>
      </c>
      <c r="F2314">
        <f>IF(ISERROR(VLOOKUP(Transaktionen[[#This Row],[Transaktionen]],BTT[Verwendete Transaktion (Pflichtauswahl)],1,FALSE)),"nein","ja")</f>
        <v/>
      </c>
    </row>
    <row r="2315">
      <c r="A2315" t="inlineStr">
        <is>
          <t>MBSU</t>
        </is>
      </c>
      <c r="B2315" t="inlineStr">
        <is>
          <t>Materialbeleg einlagern: Einstieg</t>
        </is>
      </c>
      <c r="C2315" t="inlineStr">
        <is>
          <t>MM</t>
        </is>
      </c>
      <c r="D2315" s="5" t="n">
        <v>1</v>
      </c>
      <c r="E2315" t="inlineStr"/>
      <c r="F2315">
        <f>IF(ISERROR(VLOOKUP(Transaktionen[[#This Row],[Transaktionen]],BTT[Verwendete Transaktion (Pflichtauswahl)],1,FALSE)),"nein","ja")</f>
        <v/>
      </c>
      <c r="G2315" t="inlineStr">
        <is>
          <t>veraltete Transaktion</t>
        </is>
      </c>
    </row>
    <row r="2316">
      <c r="A2316" t="inlineStr">
        <is>
          <t>MBVR</t>
        </is>
      </c>
      <c r="B2316" t="inlineStr">
        <is>
          <t>Verwaltungsprogramm: Reservierungen</t>
        </is>
      </c>
      <c r="C2316" t="inlineStr">
        <is>
          <t>MM</t>
        </is>
      </c>
      <c r="D2316" s="5" t="n">
        <v>206</v>
      </c>
      <c r="E2316" t="inlineStr">
        <is>
          <t>DIALOG</t>
        </is>
      </c>
      <c r="F2316">
        <f>IF(ISERROR(VLOOKUP(Transaktionen[[#This Row],[Transaktionen]],BTT[Verwendete Transaktion (Pflichtauswahl)],1,FALSE)),"nein","ja")</f>
        <v/>
      </c>
    </row>
    <row r="2317">
      <c r="A2317" t="inlineStr">
        <is>
          <t>MC.1</t>
        </is>
      </c>
      <c r="B2317" t="inlineStr">
        <is>
          <t>BCO: Werksanalyse-Selektion Bestand</t>
        </is>
      </c>
      <c r="C2317" t="inlineStr">
        <is>
          <t>MM</t>
        </is>
      </c>
      <c r="D2317" s="5" t="inlineStr"/>
      <c r="E2317" t="inlineStr"/>
      <c r="F2317">
        <f>IF(ISERROR(VLOOKUP(Transaktionen[[#This Row],[Transaktionen]],BTT[Verwendete Transaktion (Pflichtauswahl)],1,FALSE)),"nein","ja")</f>
        <v/>
      </c>
      <c r="G2317" t="inlineStr">
        <is>
          <t xml:space="preserve">LIS gehört zu Reporting </t>
        </is>
      </c>
    </row>
    <row r="2318">
      <c r="A2318" t="inlineStr">
        <is>
          <t>MC.2</t>
        </is>
      </c>
      <c r="B2318" t="inlineStr">
        <is>
          <t>BCO: Werksanalyse-Selektion Zu/Abg.</t>
        </is>
      </c>
      <c r="C2318" t="inlineStr">
        <is>
          <t>MM</t>
        </is>
      </c>
      <c r="D2318" s="5" t="inlineStr"/>
      <c r="E2318" t="inlineStr"/>
      <c r="F2318">
        <f>IF(ISERROR(VLOOKUP(Transaktionen[[#This Row],[Transaktionen]],BTT[Verwendete Transaktion (Pflichtauswahl)],1,FALSE)),"nein","ja")</f>
        <v/>
      </c>
      <c r="G2318" t="inlineStr">
        <is>
          <t xml:space="preserve">LIS gehört zu Reporting </t>
        </is>
      </c>
    </row>
    <row r="2319">
      <c r="A2319" t="inlineStr">
        <is>
          <t>MC.3</t>
        </is>
      </c>
      <c r="B2319" t="inlineStr">
        <is>
          <t>BCO: Werksanalyse-Selektion Umschlag</t>
        </is>
      </c>
      <c r="C2319" t="inlineStr">
        <is>
          <t>MM</t>
        </is>
      </c>
      <c r="D2319" s="5" t="inlineStr"/>
      <c r="E2319" t="inlineStr"/>
      <c r="F2319">
        <f>IF(ISERROR(VLOOKUP(Transaktionen[[#This Row],[Transaktionen]],BTT[Verwendete Transaktion (Pflichtauswahl)],1,FALSE)),"nein","ja")</f>
        <v/>
      </c>
      <c r="G2319" t="inlineStr">
        <is>
          <t xml:space="preserve">LIS gehört zu Reporting </t>
        </is>
      </c>
    </row>
    <row r="2320">
      <c r="A2320" t="inlineStr">
        <is>
          <t>MC.4</t>
        </is>
      </c>
      <c r="B2320" t="inlineStr">
        <is>
          <t>BCO: Werksanalyse-Selektion Reichwei</t>
        </is>
      </c>
      <c r="C2320" t="inlineStr">
        <is>
          <t>MM</t>
        </is>
      </c>
      <c r="D2320" s="5" t="inlineStr"/>
      <c r="E2320" t="inlineStr"/>
      <c r="F2320">
        <f>IF(ISERROR(VLOOKUP(Transaktionen[[#This Row],[Transaktionen]],BTT[Verwendete Transaktion (Pflichtauswahl)],1,FALSE)),"nein","ja")</f>
        <v/>
      </c>
      <c r="G2320" t="inlineStr">
        <is>
          <t xml:space="preserve">LIS gehört zu Reporting </t>
        </is>
      </c>
    </row>
    <row r="2321">
      <c r="A2321" t="inlineStr">
        <is>
          <t>MC.5</t>
        </is>
      </c>
      <c r="B2321" t="inlineStr">
        <is>
          <t>BCO: Lagerortanalyse-Selekt Bestand</t>
        </is>
      </c>
      <c r="C2321" t="inlineStr">
        <is>
          <t>MM</t>
        </is>
      </c>
      <c r="D2321" s="5" t="inlineStr"/>
      <c r="E2321" t="inlineStr"/>
      <c r="F2321">
        <f>IF(ISERROR(VLOOKUP(Transaktionen[[#This Row],[Transaktionen]],BTT[Verwendete Transaktion (Pflichtauswahl)],1,FALSE)),"nein","ja")</f>
        <v/>
      </c>
      <c r="G2321" t="inlineStr">
        <is>
          <t xml:space="preserve">LIS gehört zu Reporting </t>
        </is>
      </c>
    </row>
    <row r="2322">
      <c r="A2322" t="inlineStr">
        <is>
          <t>MC.6</t>
        </is>
      </c>
      <c r="B2322" t="inlineStr">
        <is>
          <t>BCO: Lagerortanalyse-Selekt Zu/Abg.</t>
        </is>
      </c>
      <c r="C2322" t="inlineStr">
        <is>
          <t>MM</t>
        </is>
      </c>
      <c r="D2322" s="5" t="inlineStr"/>
      <c r="E2322" t="inlineStr"/>
      <c r="F2322">
        <f>IF(ISERROR(VLOOKUP(Transaktionen[[#This Row],[Transaktionen]],BTT[Verwendete Transaktion (Pflichtauswahl)],1,FALSE)),"nein","ja")</f>
        <v/>
      </c>
      <c r="G2322" t="inlineStr">
        <is>
          <t xml:space="preserve">LIS gehört zu Reporting </t>
        </is>
      </c>
    </row>
    <row r="2323">
      <c r="A2323" t="inlineStr">
        <is>
          <t>MC.7</t>
        </is>
      </c>
      <c r="B2323" t="inlineStr">
        <is>
          <t>BCO: Lagerortanalyse-Selekt Umschlag</t>
        </is>
      </c>
      <c r="C2323" t="inlineStr">
        <is>
          <t>MM</t>
        </is>
      </c>
      <c r="D2323" s="5" t="inlineStr"/>
      <c r="E2323" t="inlineStr"/>
      <c r="F2323">
        <f>IF(ISERROR(VLOOKUP(Transaktionen[[#This Row],[Transaktionen]],BTT[Verwendete Transaktion (Pflichtauswahl)],1,FALSE)),"nein","ja")</f>
        <v/>
      </c>
      <c r="G2323" t="inlineStr">
        <is>
          <t xml:space="preserve">LIS gehört zu Reporting </t>
        </is>
      </c>
    </row>
    <row r="2324">
      <c r="A2324" t="inlineStr">
        <is>
          <t>MC.8</t>
        </is>
      </c>
      <c r="B2324" t="inlineStr">
        <is>
          <t>BCO: Lagerortanalyse-Selekt Reichwei</t>
        </is>
      </c>
      <c r="C2324" t="inlineStr">
        <is>
          <t>MM</t>
        </is>
      </c>
      <c r="D2324" s="5" t="n">
        <v>444</v>
      </c>
      <c r="E2324" t="inlineStr">
        <is>
          <t>DIALOG</t>
        </is>
      </c>
      <c r="F2324">
        <f>IF(ISERROR(VLOOKUP(Transaktionen[[#This Row],[Transaktionen]],BTT[Verwendete Transaktion (Pflichtauswahl)],1,FALSE)),"nein","ja")</f>
        <v/>
      </c>
      <c r="G2324" t="inlineStr">
        <is>
          <t xml:space="preserve">LIS gehört zu Reporting </t>
        </is>
      </c>
    </row>
    <row r="2325">
      <c r="A2325" t="inlineStr">
        <is>
          <t>MC.9</t>
        </is>
      </c>
      <c r="B2325" t="inlineStr">
        <is>
          <t>BCO: Materialanalyse-Selekt Bestand</t>
        </is>
      </c>
      <c r="C2325" t="inlineStr">
        <is>
          <t>MM</t>
        </is>
      </c>
      <c r="D2325" s="5" t="n">
        <v>44</v>
      </c>
      <c r="E2325" t="inlineStr">
        <is>
          <t>DIALOG</t>
        </is>
      </c>
      <c r="F2325">
        <f>IF(ISERROR(VLOOKUP(Transaktionen[[#This Row],[Transaktionen]],BTT[Verwendete Transaktion (Pflichtauswahl)],1,FALSE)),"nein","ja")</f>
        <v/>
      </c>
      <c r="G2325" t="inlineStr">
        <is>
          <t xml:space="preserve">LIS gehört zu Reporting </t>
        </is>
      </c>
    </row>
    <row r="2326">
      <c r="A2326" t="inlineStr">
        <is>
          <t>MC.A</t>
        </is>
      </c>
      <c r="B2326" t="inlineStr">
        <is>
          <t>BCO: Materialanalyse-Selekt Zu/Abg.</t>
        </is>
      </c>
      <c r="C2326" t="inlineStr">
        <is>
          <t>MM</t>
        </is>
      </c>
      <c r="D2326" s="5" t="n">
        <v>316</v>
      </c>
      <c r="E2326" t="inlineStr">
        <is>
          <t>DIALOG</t>
        </is>
      </c>
      <c r="F2326">
        <f>IF(ISERROR(VLOOKUP(Transaktionen[[#This Row],[Transaktionen]],BTT[Verwendete Transaktion (Pflichtauswahl)],1,FALSE)),"nein","ja")</f>
        <v/>
      </c>
      <c r="G2326" t="inlineStr">
        <is>
          <t xml:space="preserve">LIS gehört zu Reporting </t>
        </is>
      </c>
    </row>
    <row r="2327">
      <c r="A2327" t="inlineStr">
        <is>
          <t>MC.B</t>
        </is>
      </c>
      <c r="B2327" t="inlineStr">
        <is>
          <t>BCO: Materialanalyse-Selekt Umschlag</t>
        </is>
      </c>
      <c r="C2327" t="inlineStr">
        <is>
          <t>MM</t>
        </is>
      </c>
      <c r="D2327" s="5" t="n">
        <v>176</v>
      </c>
      <c r="E2327" t="inlineStr">
        <is>
          <t>DIALOG</t>
        </is>
      </c>
      <c r="F2327">
        <f>IF(ISERROR(VLOOKUP(Transaktionen[[#This Row],[Transaktionen]],BTT[Verwendete Transaktion (Pflichtauswahl)],1,FALSE)),"nein","ja")</f>
        <v/>
      </c>
      <c r="G2327" t="inlineStr">
        <is>
          <t xml:space="preserve">LIS gehört zu Reporting </t>
        </is>
      </c>
    </row>
    <row r="2328">
      <c r="A2328" t="inlineStr">
        <is>
          <t>MC.C</t>
        </is>
      </c>
      <c r="B2328" t="inlineStr">
        <is>
          <t>BCO: Materialanalyse-Selekt Reichwei</t>
        </is>
      </c>
      <c r="C2328" t="inlineStr">
        <is>
          <t>MM</t>
        </is>
      </c>
      <c r="D2328" s="5" t="n">
        <v>94</v>
      </c>
      <c r="E2328" t="inlineStr">
        <is>
          <t>DIALOG</t>
        </is>
      </c>
      <c r="F2328">
        <f>IF(ISERROR(VLOOKUP(Transaktionen[[#This Row],[Transaktionen]],BTT[Verwendete Transaktion (Pflichtauswahl)],1,FALSE)),"nein","ja")</f>
        <v/>
      </c>
      <c r="G2328" t="inlineStr">
        <is>
          <t xml:space="preserve">LIS gehört zu Reporting </t>
        </is>
      </c>
    </row>
    <row r="2329">
      <c r="A2329" t="inlineStr">
        <is>
          <t>MC.D</t>
        </is>
      </c>
      <c r="B2329" t="inlineStr">
        <is>
          <t>BCO: Disponentenanalyse-Sel. Bestand</t>
        </is>
      </c>
      <c r="C2329" t="inlineStr">
        <is>
          <t>MM</t>
        </is>
      </c>
      <c r="D2329" s="5" t="inlineStr"/>
      <c r="E2329" t="inlineStr"/>
      <c r="F2329">
        <f>IF(ISERROR(VLOOKUP(Transaktionen[[#This Row],[Transaktionen]],BTT[Verwendete Transaktion (Pflichtauswahl)],1,FALSE)),"nein","ja")</f>
        <v/>
      </c>
      <c r="G2329" t="inlineStr">
        <is>
          <t xml:space="preserve">LIS gehört zu Reporting </t>
        </is>
      </c>
    </row>
    <row r="2330">
      <c r="A2330" t="inlineStr">
        <is>
          <t>MC.E</t>
        </is>
      </c>
      <c r="B2330" t="inlineStr">
        <is>
          <t>BCO: Disponentenanalyse-Sel. Zu/Abg.</t>
        </is>
      </c>
      <c r="C2330" t="inlineStr">
        <is>
          <t>MM</t>
        </is>
      </c>
      <c r="D2330" s="5" t="inlineStr"/>
      <c r="E2330" t="inlineStr"/>
      <c r="F2330">
        <f>IF(ISERROR(VLOOKUP(Transaktionen[[#This Row],[Transaktionen]],BTT[Verwendete Transaktion (Pflichtauswahl)],1,FALSE)),"nein","ja")</f>
        <v/>
      </c>
      <c r="G2330" t="inlineStr">
        <is>
          <t xml:space="preserve">LIS gehört zu Reporting </t>
        </is>
      </c>
    </row>
    <row r="2331">
      <c r="A2331" t="inlineStr">
        <is>
          <t>MC.F</t>
        </is>
      </c>
      <c r="B2331" t="inlineStr">
        <is>
          <t>BCO: Disponentenanalyse-Sel. Umschlg</t>
        </is>
      </c>
      <c r="C2331" t="inlineStr">
        <is>
          <t>MM</t>
        </is>
      </c>
      <c r="D2331" s="5" t="inlineStr"/>
      <c r="E2331" t="inlineStr"/>
      <c r="F2331">
        <f>IF(ISERROR(VLOOKUP(Transaktionen[[#This Row],[Transaktionen]],BTT[Verwendete Transaktion (Pflichtauswahl)],1,FALSE)),"nein","ja")</f>
        <v/>
      </c>
      <c r="G2331" t="inlineStr">
        <is>
          <t xml:space="preserve">LIS gehört zu Reporting </t>
        </is>
      </c>
    </row>
    <row r="2332">
      <c r="A2332" t="inlineStr">
        <is>
          <t>MC=K</t>
        </is>
      </c>
      <c r="B2332" t="inlineStr">
        <is>
          <t>Anlegen Job für Exception PMIS</t>
        </is>
      </c>
      <c r="C2332" t="inlineStr">
        <is>
          <t>LO</t>
        </is>
      </c>
      <c r="D2332" s="5" t="n">
        <v>8</v>
      </c>
      <c r="E2332" t="inlineStr">
        <is>
          <t>DIALOG</t>
        </is>
      </c>
      <c r="F2332">
        <f>IF(ISERROR(VLOOKUP(Transaktionen[[#This Row],[Transaktionen]],BTT[Verwendete Transaktion (Pflichtauswahl)],1,FALSE)),"nein","ja")</f>
        <v/>
      </c>
      <c r="G2332" t="inlineStr">
        <is>
          <t>TP Reporting</t>
        </is>
      </c>
    </row>
    <row r="2333">
      <c r="A2333" t="inlineStr">
        <is>
          <t>MC02</t>
        </is>
      </c>
      <c r="B2333" t="inlineStr">
        <is>
          <t>Kennzahlsuche über Textelemente</t>
        </is>
      </c>
      <c r="C2333" t="inlineStr">
        <is>
          <t>LO</t>
        </is>
      </c>
      <c r="D2333" s="5" t="n">
        <v>4</v>
      </c>
      <c r="E2333" t="inlineStr"/>
      <c r="F2333">
        <f>IF(ISERROR(VLOOKUP(Transaktionen[[#This Row],[Transaktionen]],BTT[Verwendete Transaktion (Pflichtauswahl)],1,FALSE)),"nein","ja")</f>
        <v/>
      </c>
      <c r="G2333" t="inlineStr">
        <is>
          <t>TP Reporting</t>
        </is>
      </c>
    </row>
    <row r="2334">
      <c r="A2334" t="inlineStr">
        <is>
          <t>MC03</t>
        </is>
      </c>
      <c r="B2334" t="inlineStr">
        <is>
          <t>Kennzahlsuche über Klassifizierung</t>
        </is>
      </c>
      <c r="C2334" t="inlineStr">
        <is>
          <t>LO</t>
        </is>
      </c>
      <c r="D2334" s="5" t="n">
        <v>38</v>
      </c>
      <c r="E2334" t="inlineStr">
        <is>
          <t>DIALOG</t>
        </is>
      </c>
      <c r="F2334">
        <f>IF(ISERROR(VLOOKUP(Transaktionen[[#This Row],[Transaktionen]],BTT[Verwendete Transaktion (Pflichtauswahl)],1,FALSE)),"nein","ja")</f>
        <v/>
      </c>
      <c r="G2334" t="inlineStr">
        <is>
          <t>TP Reporting</t>
        </is>
      </c>
    </row>
    <row r="2335">
      <c r="A2335" t="inlineStr">
        <is>
          <t>MC06</t>
        </is>
      </c>
      <c r="B2335" t="inlineStr">
        <is>
          <t>Info-Set anzeigen</t>
        </is>
      </c>
      <c r="C2335" t="inlineStr">
        <is>
          <t>LO</t>
        </is>
      </c>
      <c r="D2335" s="5" t="n">
        <v>55</v>
      </c>
      <c r="E2335" t="inlineStr">
        <is>
          <t>DIALOG</t>
        </is>
      </c>
      <c r="F2335">
        <f>IF(ISERROR(VLOOKUP(Transaktionen[[#This Row],[Transaktionen]],BTT[Verwendete Transaktion (Pflichtauswahl)],1,FALSE)),"nein","ja")</f>
        <v/>
      </c>
      <c r="G2335" t="inlineStr">
        <is>
          <t>TP Reporting</t>
        </is>
      </c>
    </row>
    <row r="2336">
      <c r="A2336" t="inlineStr">
        <is>
          <t>MC09</t>
        </is>
      </c>
      <c r="B2336" t="inlineStr">
        <is>
          <t>Kennzahl anzeigen</t>
        </is>
      </c>
      <c r="C2336" t="inlineStr">
        <is>
          <t>LO</t>
        </is>
      </c>
      <c r="D2336" s="5" t="n">
        <v>46</v>
      </c>
      <c r="E2336" t="inlineStr">
        <is>
          <t>DIALOG</t>
        </is>
      </c>
      <c r="F2336">
        <f>IF(ISERROR(VLOOKUP(Transaktionen[[#This Row],[Transaktionen]],BTT[Verwendete Transaktion (Pflichtauswahl)],1,FALSE)),"nein","ja")</f>
        <v/>
      </c>
      <c r="G2336" t="inlineStr">
        <is>
          <t>TP Reporting</t>
        </is>
      </c>
    </row>
    <row r="2337">
      <c r="A2337" t="inlineStr">
        <is>
          <t>MC40</t>
        </is>
      </c>
      <c r="B2337" t="inlineStr">
        <is>
          <t>BCO: ABC-Analyse Verbrauchswerte</t>
        </is>
      </c>
      <c r="C2337" t="inlineStr">
        <is>
          <t>MM</t>
        </is>
      </c>
      <c r="D2337" s="5" t="inlineStr"/>
      <c r="E2337" t="inlineStr"/>
      <c r="F2337">
        <f>IF(ISERROR(VLOOKUP(Transaktionen[[#This Row],[Transaktionen]],BTT[Verwendete Transaktion (Pflichtauswahl)],1,FALSE)),"nein","ja")</f>
        <v/>
      </c>
      <c r="G2337" t="inlineStr">
        <is>
          <t xml:space="preserve">LIS gehört zu Reporting </t>
        </is>
      </c>
    </row>
    <row r="2338">
      <c r="A2338" t="inlineStr">
        <is>
          <t>MC44</t>
        </is>
      </c>
      <c r="B2338" t="inlineStr">
        <is>
          <t>BCO: Analyse Umschlagshäufigkeit</t>
        </is>
      </c>
      <c r="C2338" t="inlineStr">
        <is>
          <t>MM</t>
        </is>
      </c>
      <c r="D2338" s="5" t="inlineStr"/>
      <c r="E2338" t="inlineStr"/>
      <c r="F2338">
        <f>IF(ISERROR(VLOOKUP(Transaktionen[[#This Row],[Transaktionen]],BTT[Verwendete Transaktion (Pflichtauswahl)],1,FALSE)),"nein","ja")</f>
        <v/>
      </c>
      <c r="G2338" t="inlineStr">
        <is>
          <t xml:space="preserve">LIS gehört zu Reporting </t>
        </is>
      </c>
    </row>
    <row r="2339">
      <c r="A2339" t="inlineStr">
        <is>
          <t>MC45</t>
        </is>
      </c>
      <c r="B2339" t="inlineStr">
        <is>
          <t>BCO: Analyse Verbrauchswerte</t>
        </is>
      </c>
      <c r="C2339" t="inlineStr">
        <is>
          <t>MM</t>
        </is>
      </c>
      <c r="D2339" s="5" t="n">
        <v>92</v>
      </c>
      <c r="E2339" t="inlineStr"/>
      <c r="F2339">
        <f>IF(ISERROR(VLOOKUP(Transaktionen[[#This Row],[Transaktionen]],BTT[Verwendete Transaktion (Pflichtauswahl)],1,FALSE)),"nein","ja")</f>
        <v/>
      </c>
      <c r="G2339" t="inlineStr">
        <is>
          <t xml:space="preserve">LIS gehört zu Reporting </t>
        </is>
      </c>
    </row>
    <row r="2340">
      <c r="A2340" t="inlineStr">
        <is>
          <t>MC46</t>
        </is>
      </c>
      <c r="B2340" t="inlineStr">
        <is>
          <t>BCO: Analyse Lagerhüter</t>
        </is>
      </c>
      <c r="C2340" t="inlineStr">
        <is>
          <t>MM</t>
        </is>
      </c>
      <c r="D2340" s="5" t="n">
        <v>800</v>
      </c>
      <c r="E2340" t="inlineStr">
        <is>
          <t>DIALOG</t>
        </is>
      </c>
      <c r="F2340">
        <f>IF(ISERROR(VLOOKUP(Transaktionen[[#This Row],[Transaktionen]],BTT[Verwendete Transaktion (Pflichtauswahl)],1,FALSE)),"nein","ja")</f>
        <v/>
      </c>
      <c r="G2340" t="inlineStr">
        <is>
          <t xml:space="preserve">LIS gehört zu Reporting </t>
        </is>
      </c>
    </row>
    <row r="2341">
      <c r="A2341" t="inlineStr">
        <is>
          <t>MC47</t>
        </is>
      </c>
      <c r="B2341" t="inlineStr">
        <is>
          <t>BCO: Analyse Bedarfswerte</t>
        </is>
      </c>
      <c r="C2341" t="inlineStr">
        <is>
          <t>MM</t>
        </is>
      </c>
      <c r="D2341" s="5" t="n">
        <v>378</v>
      </c>
      <c r="E2341" t="inlineStr">
        <is>
          <t>DIALOG</t>
        </is>
      </c>
      <c r="F2341">
        <f>IF(ISERROR(VLOOKUP(Transaktionen[[#This Row],[Transaktionen]],BTT[Verwendete Transaktion (Pflichtauswahl)],1,FALSE)),"nein","ja")</f>
        <v/>
      </c>
      <c r="G2341" t="inlineStr">
        <is>
          <t xml:space="preserve">LIS gehört zu Reporting </t>
        </is>
      </c>
    </row>
    <row r="2342">
      <c r="A2342" t="inlineStr">
        <is>
          <t>MC48</t>
        </is>
      </c>
      <c r="B2342" t="inlineStr">
        <is>
          <t>BCO: Analyse Bestandswerte aktuell</t>
        </is>
      </c>
      <c r="C2342" t="inlineStr">
        <is>
          <t>MM</t>
        </is>
      </c>
      <c r="D2342" s="5" t="n">
        <v>141</v>
      </c>
      <c r="E2342" t="inlineStr">
        <is>
          <t>DIALOG</t>
        </is>
      </c>
      <c r="F2342">
        <f>IF(ISERROR(VLOOKUP(Transaktionen[[#This Row],[Transaktionen]],BTT[Verwendete Transaktion (Pflichtauswahl)],1,FALSE)),"nein","ja")</f>
        <v/>
      </c>
      <c r="G2342" t="inlineStr">
        <is>
          <t xml:space="preserve">LIS gehört zu Reporting </t>
        </is>
      </c>
    </row>
    <row r="2343">
      <c r="A2343" t="inlineStr">
        <is>
          <t>MC95</t>
        </is>
      </c>
      <c r="B2343" t="inlineStr">
        <is>
          <t>Anzeigen Flexible LIS-Planung</t>
        </is>
      </c>
      <c r="C2343" t="inlineStr">
        <is>
          <t>PP</t>
        </is>
      </c>
      <c r="D2343" s="5" t="inlineStr"/>
      <c r="E2343" t="inlineStr"/>
      <c r="F2343">
        <f>IF(ISERROR(VLOOKUP(Transaktionen[[#This Row],[Transaktionen]],BTT[Verwendete Transaktion (Pflichtauswahl)],1,FALSE)),"nein","ja")</f>
        <v/>
      </c>
      <c r="G2343" t="inlineStr">
        <is>
          <t>in neuester Auswertung von Steffen nicht mehr vorhanden</t>
        </is>
      </c>
    </row>
    <row r="2344">
      <c r="A2344" t="inlineStr">
        <is>
          <t>MCA7</t>
        </is>
      </c>
      <c r="B2344" t="inlineStr">
        <is>
          <t>BCO: Auswertung ausführen</t>
        </is>
      </c>
      <c r="C2344" t="inlineStr">
        <is>
          <t>MM</t>
        </is>
      </c>
      <c r="D2344" s="5" t="inlineStr"/>
      <c r="E2344" t="inlineStr"/>
      <c r="F2344">
        <f>IF(ISERROR(VLOOKUP(Transaktionen[[#This Row],[Transaktionen]],BTT[Verwendete Transaktion (Pflichtauswahl)],1,FALSE)),"nein","ja")</f>
        <v/>
      </c>
      <c r="G2344" t="inlineStr">
        <is>
          <t xml:space="preserve">LIS gehört zu Reporting </t>
        </is>
      </c>
    </row>
    <row r="2345">
      <c r="A2345" t="inlineStr">
        <is>
          <t>MCB7</t>
        </is>
      </c>
      <c r="B2345" t="inlineStr">
        <is>
          <t>BCO: Auswertung anzeigen</t>
        </is>
      </c>
      <c r="C2345" t="inlineStr">
        <is>
          <t>MM</t>
        </is>
      </c>
      <c r="D2345" s="5" t="inlineStr"/>
      <c r="E2345" t="inlineStr"/>
      <c r="F2345">
        <f>IF(ISERROR(VLOOKUP(Transaktionen[[#This Row],[Transaktionen]],BTT[Verwendete Transaktion (Pflichtauswahl)],1,FALSE)),"nein","ja")</f>
        <v/>
      </c>
      <c r="G2345" t="inlineStr">
        <is>
          <t xml:space="preserve">LIS gehört zu Reporting </t>
        </is>
      </c>
    </row>
    <row r="2346">
      <c r="A2346" t="inlineStr">
        <is>
          <t>MCBC</t>
        </is>
      </c>
      <c r="B2346" t="inlineStr">
        <is>
          <t>BCO: Lagerortanalyse-Selektion</t>
        </is>
      </c>
      <c r="C2346" t="inlineStr">
        <is>
          <t>MM</t>
        </is>
      </c>
      <c r="D2346" s="5" t="n">
        <v>600</v>
      </c>
      <c r="E2346" t="inlineStr">
        <is>
          <t>DIALOG</t>
        </is>
      </c>
      <c r="F2346">
        <f>IF(ISERROR(VLOOKUP(Transaktionen[[#This Row],[Transaktionen]],BTT[Verwendete Transaktion (Pflichtauswahl)],1,FALSE)),"nein","ja")</f>
        <v/>
      </c>
      <c r="G2346" t="inlineStr">
        <is>
          <t xml:space="preserve">LIS gehört zu Reporting </t>
        </is>
      </c>
    </row>
    <row r="2347">
      <c r="A2347" t="inlineStr">
        <is>
          <t>MCBE</t>
        </is>
      </c>
      <c r="B2347" t="inlineStr">
        <is>
          <t>BCO: Materialanalyse-Selektion</t>
        </is>
      </c>
      <c r="C2347" t="inlineStr">
        <is>
          <t>MM</t>
        </is>
      </c>
      <c r="D2347" s="5" t="inlineStr"/>
      <c r="E2347" t="inlineStr"/>
      <c r="F2347">
        <f>IF(ISERROR(VLOOKUP(Transaktionen[[#This Row],[Transaktionen]],BTT[Verwendete Transaktion (Pflichtauswahl)],1,FALSE)),"nein","ja")</f>
        <v/>
      </c>
      <c r="G2347" t="inlineStr">
        <is>
          <t xml:space="preserve">LIS gehört zu Reporting </t>
        </is>
      </c>
    </row>
    <row r="2348">
      <c r="A2348" t="inlineStr">
        <is>
          <t>MCBO</t>
        </is>
      </c>
      <c r="B2348" t="inlineStr">
        <is>
          <t>BCO: Materialartenanalyse-Selektion</t>
        </is>
      </c>
      <c r="C2348" t="inlineStr">
        <is>
          <t>MM</t>
        </is>
      </c>
      <c r="D2348" s="5" t="inlineStr"/>
      <c r="E2348" t="inlineStr"/>
      <c r="F2348">
        <f>IF(ISERROR(VLOOKUP(Transaktionen[[#This Row],[Transaktionen]],BTT[Verwendete Transaktion (Pflichtauswahl)],1,FALSE)),"nein","ja")</f>
        <v/>
      </c>
      <c r="G2348" t="inlineStr">
        <is>
          <t xml:space="preserve">LIS gehört zu Reporting </t>
        </is>
      </c>
    </row>
    <row r="2349">
      <c r="A2349" t="inlineStr">
        <is>
          <t>MCBZ</t>
        </is>
      </c>
      <c r="B2349" t="inlineStr">
        <is>
          <t>BCO: Best./Bedarfsanalyse-Selektion</t>
        </is>
      </c>
      <c r="C2349" t="inlineStr">
        <is>
          <t>MM</t>
        </is>
      </c>
      <c r="D2349" s="5" t="inlineStr"/>
      <c r="E2349" t="inlineStr"/>
      <c r="F2349">
        <f>IF(ISERROR(VLOOKUP(Transaktionen[[#This Row],[Transaktionen]],BTT[Verwendete Transaktion (Pflichtauswahl)],1,FALSE)),"nein","ja")</f>
        <v/>
      </c>
      <c r="G2349" t="inlineStr">
        <is>
          <t xml:space="preserve">LIS gehört zu Reporting </t>
        </is>
      </c>
    </row>
    <row r="2350">
      <c r="A2350" t="inlineStr">
        <is>
          <t>MCE1</t>
        </is>
      </c>
      <c r="B2350" t="inlineStr">
        <is>
          <t>EKS: EkGrpAnalyse-Selektion</t>
        </is>
      </c>
      <c r="C2350" t="inlineStr">
        <is>
          <t>MM</t>
        </is>
      </c>
      <c r="D2350" s="5" t="n">
        <v>14</v>
      </c>
      <c r="E2350" t="inlineStr"/>
      <c r="F2350">
        <f>IF(ISERROR(VLOOKUP(Transaktionen[[#This Row],[Transaktionen]],BTT[Verwendete Transaktion (Pflichtauswahl)],1,FALSE)),"nein","ja")</f>
        <v/>
      </c>
      <c r="G2350" t="inlineStr">
        <is>
          <t xml:space="preserve">LIS gehört zu Reporting </t>
        </is>
      </c>
    </row>
    <row r="2351">
      <c r="A2351" t="inlineStr">
        <is>
          <t>MCE3</t>
        </is>
      </c>
      <c r="B2351" t="inlineStr">
        <is>
          <t>EKS: Lieferantenanalyse-Selektion</t>
        </is>
      </c>
      <c r="C2351" t="inlineStr">
        <is>
          <t>MM</t>
        </is>
      </c>
      <c r="D2351" s="5" t="n">
        <v>57</v>
      </c>
      <c r="E2351" t="inlineStr">
        <is>
          <t>DIALOG</t>
        </is>
      </c>
      <c r="F2351">
        <f>IF(ISERROR(VLOOKUP(Transaktionen[[#This Row],[Transaktionen]],BTT[Verwendete Transaktion (Pflichtauswahl)],1,FALSE)),"nein","ja")</f>
        <v/>
      </c>
      <c r="G2351" t="inlineStr">
        <is>
          <t xml:space="preserve">LIS gehört zu Reporting </t>
        </is>
      </c>
    </row>
    <row r="2352">
      <c r="A2352" t="inlineStr">
        <is>
          <t>MCE7</t>
        </is>
      </c>
      <c r="B2352" t="inlineStr">
        <is>
          <t>EKS: Materialanalyse-Selektion</t>
        </is>
      </c>
      <c r="C2352" t="inlineStr">
        <is>
          <t>MM</t>
        </is>
      </c>
      <c r="D2352" s="5" t="n">
        <v>8</v>
      </c>
      <c r="E2352" t="inlineStr">
        <is>
          <t>DIALOG</t>
        </is>
      </c>
      <c r="F2352">
        <f>IF(ISERROR(VLOOKUP(Transaktionen[[#This Row],[Transaktionen]],BTT[Verwendete Transaktion (Pflichtauswahl)],1,FALSE)),"nein","ja")</f>
        <v/>
      </c>
      <c r="G2352" t="inlineStr">
        <is>
          <t xml:space="preserve">LIS gehört zu Reporting </t>
        </is>
      </c>
    </row>
    <row r="2353">
      <c r="A2353" t="inlineStr">
        <is>
          <t>MCE8</t>
        </is>
      </c>
      <c r="B2353" t="inlineStr">
        <is>
          <t>EKS: Leistungsanalyse-Selektion</t>
        </is>
      </c>
      <c r="C2353" t="inlineStr">
        <is>
          <t>MM</t>
        </is>
      </c>
      <c r="D2353" s="5" t="n">
        <v>1</v>
      </c>
      <c r="E2353" t="inlineStr">
        <is>
          <t>DIALOG</t>
        </is>
      </c>
      <c r="F2353">
        <f>IF(ISERROR(VLOOKUP(Transaktionen[[#This Row],[Transaktionen]],BTT[Verwendete Transaktion (Pflichtauswahl)],1,FALSE)),"nein","ja")</f>
        <v/>
      </c>
      <c r="G2353" t="inlineStr">
        <is>
          <t xml:space="preserve">LIS gehört zu Reporting </t>
        </is>
      </c>
    </row>
    <row r="2354">
      <c r="A2354" t="inlineStr">
        <is>
          <t>MCEC</t>
        </is>
      </c>
      <c r="B2354" t="inlineStr">
        <is>
          <t>EKS: Langfristpl. Materialanalyse</t>
        </is>
      </c>
      <c r="C2354" t="inlineStr">
        <is>
          <t>MM</t>
        </is>
      </c>
      <c r="D2354" s="5" t="n">
        <v>2</v>
      </c>
      <c r="E2354" t="inlineStr"/>
      <c r="F2354">
        <f>IF(ISERROR(VLOOKUP(Transaktionen[[#This Row],[Transaktionen]],BTT[Verwendete Transaktion (Pflichtauswahl)],1,FALSE)),"nein","ja")</f>
        <v/>
      </c>
      <c r="G2354" t="inlineStr">
        <is>
          <t xml:space="preserve">LIS gehört zu Reporting </t>
        </is>
      </c>
    </row>
    <row r="2355">
      <c r="A2355" t="inlineStr">
        <is>
          <t>MCI1</t>
        </is>
      </c>
      <c r="B2355" t="inlineStr">
        <is>
          <t>PMIS: Objektklassenanalyse</t>
        </is>
      </c>
      <c r="C2355" t="inlineStr">
        <is>
          <t>PM</t>
        </is>
      </c>
      <c r="D2355" s="5" t="n">
        <v>5</v>
      </c>
      <c r="E2355" t="inlineStr"/>
      <c r="F2355">
        <f>IF(ISERROR(VLOOKUP(Transaktionen[[#This Row],[Transaktionen]],BTT[Verwendete Transaktion (Pflichtauswahl)],1,FALSE)),"nein","ja")</f>
        <v/>
      </c>
      <c r="G2355" t="inlineStr">
        <is>
          <t>wurde durch die FV nicht benannt - ggf. nur geringe Nutzung der Transaktion</t>
        </is>
      </c>
    </row>
    <row r="2356">
      <c r="A2356" t="inlineStr">
        <is>
          <t>MCI2</t>
        </is>
      </c>
      <c r="B2356" t="inlineStr">
        <is>
          <t>PMIS: Herstelleranalyse</t>
        </is>
      </c>
      <c r="C2356" t="inlineStr">
        <is>
          <t>PM</t>
        </is>
      </c>
      <c r="D2356" s="5" t="n">
        <v>3</v>
      </c>
      <c r="E2356" t="inlineStr">
        <is>
          <t>DIALOG</t>
        </is>
      </c>
      <c r="F2356">
        <f>IF(ISERROR(VLOOKUP(Transaktionen[[#This Row],[Transaktionen]],BTT[Verwendete Transaktion (Pflichtauswahl)],1,FALSE)),"nein","ja")</f>
        <v/>
      </c>
      <c r="G2356" t="inlineStr">
        <is>
          <t>wurde durch die FV nicht benannt - ggf. nur geringe Nutzung der Transaktion</t>
        </is>
      </c>
    </row>
    <row r="2357">
      <c r="A2357" t="inlineStr">
        <is>
          <t>MCI3</t>
        </is>
      </c>
      <c r="B2357" t="inlineStr">
        <is>
          <t>PMIS: Standortanalyse</t>
        </is>
      </c>
      <c r="C2357" t="inlineStr">
        <is>
          <t>PM</t>
        </is>
      </c>
      <c r="D2357" s="5" t="n">
        <v>169</v>
      </c>
      <c r="E2357" t="inlineStr">
        <is>
          <t>DIALOG</t>
        </is>
      </c>
      <c r="F2357">
        <f>IF(ISERROR(VLOOKUP(Transaktionen[[#This Row],[Transaktionen]],BTT[Verwendete Transaktion (Pflichtauswahl)],1,FALSE)),"nein","ja")</f>
        <v/>
      </c>
      <c r="G2357" t="inlineStr">
        <is>
          <t>wurde durch die FV nicht benannt - ggf. nur geringe Nutzung der Transaktion</t>
        </is>
      </c>
    </row>
    <row r="2358">
      <c r="A2358" t="inlineStr">
        <is>
          <t>MCI4</t>
        </is>
      </c>
      <c r="B2358" t="inlineStr">
        <is>
          <t>PMIS: Planergruppeanalyse</t>
        </is>
      </c>
      <c r="C2358" t="inlineStr">
        <is>
          <t>PM</t>
        </is>
      </c>
      <c r="D2358" s="5" t="n">
        <v>53</v>
      </c>
      <c r="E2358" t="inlineStr">
        <is>
          <t>DIALOG</t>
        </is>
      </c>
      <c r="F2358">
        <f>IF(ISERROR(VLOOKUP(Transaktionen[[#This Row],[Transaktionen]],BTT[Verwendete Transaktion (Pflichtauswahl)],1,FALSE)),"nein","ja")</f>
        <v/>
      </c>
      <c r="G2358" t="inlineStr">
        <is>
          <t>wurde durch die FV nicht benannt - ggf. nur geringe Nutzung der Transaktion</t>
        </is>
      </c>
    </row>
    <row r="2359">
      <c r="A2359" t="inlineStr">
        <is>
          <t>MCI5</t>
        </is>
      </c>
      <c r="B2359" t="inlineStr">
        <is>
          <t>PMIS:Schadensanalyse</t>
        </is>
      </c>
      <c r="C2359" t="inlineStr">
        <is>
          <t>PM</t>
        </is>
      </c>
      <c r="D2359" s="5" t="n">
        <v>32</v>
      </c>
      <c r="E2359" t="inlineStr">
        <is>
          <t>DIALOG</t>
        </is>
      </c>
      <c r="F2359">
        <f>IF(ISERROR(VLOOKUP(Transaktionen[[#This Row],[Transaktionen]],BTT[Verwendete Transaktion (Pflichtauswahl)],1,FALSE)),"nein","ja")</f>
        <v/>
      </c>
      <c r="G2359" t="inlineStr">
        <is>
          <t>wurde durch die FV nicht benannt - ggf. nur geringe Nutzung der Transaktion</t>
        </is>
      </c>
    </row>
    <row r="2360">
      <c r="A2360" t="inlineStr">
        <is>
          <t>MCI6</t>
        </is>
      </c>
      <c r="B2360" t="inlineStr">
        <is>
          <t>PMIS: Obj. Statistikanalyse</t>
        </is>
      </c>
      <c r="C2360" t="inlineStr">
        <is>
          <t>PM</t>
        </is>
      </c>
      <c r="D2360" s="5" t="n">
        <v>6</v>
      </c>
      <c r="E2360" t="inlineStr">
        <is>
          <t>DIALOG</t>
        </is>
      </c>
      <c r="F2360">
        <f>IF(ISERROR(VLOOKUP(Transaktionen[[#This Row],[Transaktionen]],BTT[Verwendete Transaktion (Pflichtauswahl)],1,FALSE)),"nein","ja")</f>
        <v/>
      </c>
      <c r="G2360" t="inlineStr">
        <is>
          <t>wurde durch die FV nicht benannt - ggf. nur geringe Nutzung der Transaktion</t>
        </is>
      </c>
    </row>
    <row r="2361">
      <c r="A2361" t="inlineStr">
        <is>
          <t>MCI7</t>
        </is>
      </c>
      <c r="B2361" t="inlineStr">
        <is>
          <t>PMIS: Ausfallanalyse</t>
        </is>
      </c>
      <c r="C2361" t="inlineStr">
        <is>
          <t>PM</t>
        </is>
      </c>
      <c r="D2361" s="5" t="n">
        <v>52</v>
      </c>
      <c r="E2361" t="inlineStr">
        <is>
          <t>DIALOG</t>
        </is>
      </c>
      <c r="F2361">
        <f>IF(ISERROR(VLOOKUP(Transaktionen[[#This Row],[Transaktionen]],BTT[Verwendete Transaktion (Pflichtauswahl)],1,FALSE)),"nein","ja")</f>
        <v/>
      </c>
      <c r="G2361" t="inlineStr">
        <is>
          <t>wurde durch die FV nicht benannt - ggf. nur geringe Nutzung der Transaktion</t>
        </is>
      </c>
    </row>
    <row r="2362">
      <c r="A2362" t="inlineStr">
        <is>
          <t>MCI8</t>
        </is>
      </c>
      <c r="B2362" t="inlineStr">
        <is>
          <t>PMIS: Kostenauswertung</t>
        </is>
      </c>
      <c r="C2362" t="inlineStr">
        <is>
          <t>PM</t>
        </is>
      </c>
      <c r="D2362" s="5" t="n">
        <v>219</v>
      </c>
      <c r="E2362" t="inlineStr">
        <is>
          <t>DIALOG</t>
        </is>
      </c>
      <c r="F2362">
        <f>IF(ISERROR(VLOOKUP(Transaktionen[[#This Row],[Transaktionen]],BTT[Verwendete Transaktion (Pflichtauswahl)],1,FALSE)),"nein","ja")</f>
        <v/>
      </c>
      <c r="G2362" t="inlineStr">
        <is>
          <t>wurde durch die FV nicht benannt - ggf. nur geringe Nutzung der Transaktion</t>
        </is>
      </c>
    </row>
    <row r="2363">
      <c r="A2363" t="inlineStr">
        <is>
          <t>MCIA</t>
        </is>
      </c>
      <c r="B2363" t="inlineStr">
        <is>
          <t>PMIS: Kundenmeldungsanalyse</t>
        </is>
      </c>
      <c r="C2363" t="inlineStr">
        <is>
          <t>PM</t>
        </is>
      </c>
      <c r="D2363" s="5" t="n">
        <v>3</v>
      </c>
      <c r="E2363" t="inlineStr"/>
      <c r="F2363">
        <f>IF(ISERROR(VLOOKUP(Transaktionen[[#This Row],[Transaktionen]],BTT[Verwendete Transaktion (Pflichtauswahl)],1,FALSE)),"nein","ja")</f>
        <v/>
      </c>
      <c r="G2363" t="inlineStr">
        <is>
          <t>wurde durch die FV nicht benannt - ggf. nur geringe Nutzung der Transaktion</t>
        </is>
      </c>
    </row>
    <row r="2364">
      <c r="A2364" t="inlineStr">
        <is>
          <t>MCJ3</t>
        </is>
      </c>
      <c r="B2364" t="inlineStr">
        <is>
          <t>PMIS: Auswertung anzeigen</t>
        </is>
      </c>
      <c r="C2364" t="inlineStr">
        <is>
          <t>PM</t>
        </is>
      </c>
      <c r="D2364" s="5" t="n">
        <v>185</v>
      </c>
      <c r="E2364" t="inlineStr">
        <is>
          <t>DIALOG</t>
        </is>
      </c>
      <c r="F2364">
        <f>IF(ISERROR(VLOOKUP(Transaktionen[[#This Row],[Transaktionen]],BTT[Verwendete Transaktion (Pflichtauswahl)],1,FALSE)),"nein","ja")</f>
        <v/>
      </c>
      <c r="G2364" t="inlineStr">
        <is>
          <t>wurde durch die FV nicht benannt - ggf. nur geringe Nutzung der Transaktion</t>
        </is>
      </c>
    </row>
    <row r="2365">
      <c r="A2365" t="inlineStr">
        <is>
          <t>MCJ7</t>
        </is>
      </c>
      <c r="B2365" t="inlineStr">
        <is>
          <t>PMIS: Auswertestruktur anzeigen</t>
        </is>
      </c>
      <c r="C2365" t="inlineStr">
        <is>
          <t>PM</t>
        </is>
      </c>
      <c r="D2365" s="5" t="n">
        <v>11</v>
      </c>
      <c r="E2365" t="inlineStr"/>
      <c r="F2365">
        <f>IF(ISERROR(VLOOKUP(Transaktionen[[#This Row],[Transaktionen]],BTT[Verwendete Transaktion (Pflichtauswahl)],1,FALSE)),"nein","ja")</f>
        <v/>
      </c>
      <c r="G2365" t="inlineStr">
        <is>
          <t>wurde durch die FV nicht benannt - ggf. nur geringe Nutzung der Transaktion</t>
        </is>
      </c>
    </row>
    <row r="2366">
      <c r="A2366" t="inlineStr">
        <is>
          <t>MCJB</t>
        </is>
      </c>
      <c r="B2366" t="inlineStr">
        <is>
          <t>MTTR/MTBR Equipment</t>
        </is>
      </c>
      <c r="C2366" t="inlineStr">
        <is>
          <t>PM</t>
        </is>
      </c>
      <c r="D2366" s="5" t="n">
        <v>28</v>
      </c>
      <c r="E2366" t="inlineStr">
        <is>
          <t>DIALOG</t>
        </is>
      </c>
      <c r="F2366">
        <f>IF(ISERROR(VLOOKUP(Transaktionen[[#This Row],[Transaktionen]],BTT[Verwendete Transaktion (Pflichtauswahl)],1,FALSE)),"nein","ja")</f>
        <v/>
      </c>
      <c r="G2366" t="inlineStr">
        <is>
          <t>wurde durch die FV nicht benannt - ggf. nur geringe Nutzung der Transaktion</t>
        </is>
      </c>
    </row>
    <row r="2367">
      <c r="A2367" t="inlineStr">
        <is>
          <t>MCJC</t>
        </is>
      </c>
      <c r="B2367" t="inlineStr">
        <is>
          <t>MTTR/MTBR Tech. Plätze</t>
        </is>
      </c>
      <c r="C2367" t="inlineStr">
        <is>
          <t>PM</t>
        </is>
      </c>
      <c r="D2367" s="5" t="n">
        <v>31</v>
      </c>
      <c r="E2367" t="inlineStr">
        <is>
          <t>DIALOG</t>
        </is>
      </c>
      <c r="F2367">
        <f>IF(ISERROR(VLOOKUP(Transaktionen[[#This Row],[Transaktionen]],BTT[Verwendete Transaktion (Pflichtauswahl)],1,FALSE)),"nein","ja")</f>
        <v/>
      </c>
      <c r="G2367" t="inlineStr">
        <is>
          <t>wurde durch die FV nicht benannt - ggf. nur geringe Nutzung der Transaktion</t>
        </is>
      </c>
    </row>
    <row r="2368">
      <c r="A2368" t="inlineStr">
        <is>
          <t>MCL1</t>
        </is>
      </c>
      <c r="B2368" t="inlineStr">
        <is>
          <t>WM: Ein- und Auslagerung-Selektion</t>
        </is>
      </c>
      <c r="C2368" t="inlineStr">
        <is>
          <t>MM</t>
        </is>
      </c>
      <c r="D2368" s="5" t="inlineStr"/>
      <c r="E2368" t="inlineStr"/>
      <c r="F2368">
        <f>IF(ISERROR(VLOOKUP(Transaktionen[[#This Row],[Transaktionen]],BTT[Verwendete Transaktion (Pflichtauswahl)],1,FALSE)),"nein","ja")</f>
        <v/>
      </c>
      <c r="G2368" t="inlineStr">
        <is>
          <t xml:space="preserve">LIS gehört zu Reporting </t>
        </is>
      </c>
    </row>
    <row r="2369">
      <c r="A2369" t="inlineStr">
        <is>
          <t>MCL5</t>
        </is>
      </c>
      <c r="B2369" t="inlineStr">
        <is>
          <t>WM: Mengenströme-Selektion</t>
        </is>
      </c>
      <c r="C2369" t="inlineStr">
        <is>
          <t>MM</t>
        </is>
      </c>
      <c r="D2369" s="5" t="inlineStr"/>
      <c r="E2369" t="inlineStr"/>
      <c r="F2369">
        <f>IF(ISERROR(VLOOKUP(Transaktionen[[#This Row],[Transaktionen]],BTT[Verwendete Transaktion (Pflichtauswahl)],1,FALSE)),"nein","ja")</f>
        <v/>
      </c>
      <c r="G2369" t="inlineStr">
        <is>
          <t xml:space="preserve">LIS gehört zu Reporting </t>
        </is>
      </c>
    </row>
    <row r="2370">
      <c r="A2370" t="inlineStr">
        <is>
          <t>MCR:</t>
        </is>
      </c>
      <c r="B2370" t="inlineStr">
        <is>
          <t>Strdanalysen Benutzereinst. CALL</t>
        </is>
      </c>
      <c r="C2370" t="inlineStr">
        <is>
          <t>LO</t>
        </is>
      </c>
      <c r="D2370" s="5" t="inlineStr"/>
      <c r="E2370" t="inlineStr"/>
      <c r="F2370">
        <f>IF(ISERROR(VLOOKUP(Transaktionen[[#This Row],[Transaktionen]],BTT[Verwendete Transaktion (Pflichtauswahl)],1,FALSE)),"nein","ja")</f>
        <v/>
      </c>
      <c r="G2370" t="inlineStr">
        <is>
          <t>TP Reporting</t>
        </is>
      </c>
    </row>
    <row r="2371">
      <c r="A2371" t="inlineStr">
        <is>
          <t>MCXV</t>
        </is>
      </c>
      <c r="B2371" t="inlineStr">
        <is>
          <t>QMIS: Mat.anlyse Überblick QMeld.</t>
        </is>
      </c>
      <c r="C2371" t="inlineStr">
        <is>
          <t>QM</t>
        </is>
      </c>
      <c r="D2371" s="5" t="inlineStr"/>
      <c r="E2371" t="inlineStr"/>
      <c r="F2371">
        <f>IF(ISERROR(VLOOKUP(Transaktionen[[#This Row],[Transaktionen]],BTT[Verwendete Transaktion (Pflichtauswahl)],1,FALSE)),"nein","ja")</f>
        <v/>
      </c>
      <c r="G2371" t="inlineStr">
        <is>
          <t>TP Reporting</t>
        </is>
      </c>
    </row>
    <row r="2372">
      <c r="A2372" t="inlineStr">
        <is>
          <t>MD01</t>
        </is>
      </c>
      <c r="B2372" t="inlineStr">
        <is>
          <t>MRP-Planungslauf</t>
        </is>
      </c>
      <c r="C2372" t="inlineStr">
        <is>
          <t>PP</t>
        </is>
      </c>
      <c r="D2372" s="5" t="n">
        <v>14</v>
      </c>
      <c r="E2372" t="inlineStr">
        <is>
          <t>DIALOG</t>
        </is>
      </c>
      <c r="F2372">
        <f>IF(ISERROR(VLOOKUP(Transaktionen[[#This Row],[Transaktionen]],BTT[Verwendete Transaktion (Pflichtauswahl)],1,FALSE)),"nein","ja")</f>
        <v/>
      </c>
    </row>
    <row r="2373">
      <c r="A2373" t="inlineStr">
        <is>
          <t>MD02</t>
        </is>
      </c>
      <c r="B2373" t="inlineStr">
        <is>
          <t>MRP-Einzelplanung -mehrstufig-</t>
        </is>
      </c>
      <c r="C2373" t="inlineStr">
        <is>
          <t>PP</t>
        </is>
      </c>
      <c r="D2373" s="5" t="n">
        <v>4</v>
      </c>
      <c r="E2373" t="inlineStr"/>
      <c r="F2373">
        <f>IF(ISERROR(VLOOKUP(Transaktionen[[#This Row],[Transaktionen]],BTT[Verwendete Transaktion (Pflichtauswahl)],1,FALSE)),"nein","ja")</f>
        <v/>
      </c>
    </row>
    <row r="2374">
      <c r="A2374" t="inlineStr">
        <is>
          <t>MD03</t>
        </is>
      </c>
      <c r="B2374" t="inlineStr">
        <is>
          <t>MRP-Einzelplanung -einstufig-</t>
        </is>
      </c>
      <c r="C2374" t="inlineStr">
        <is>
          <t>PP</t>
        </is>
      </c>
      <c r="D2374" s="5" t="n">
        <v>4843</v>
      </c>
      <c r="E2374" t="inlineStr">
        <is>
          <t>DIALOG</t>
        </is>
      </c>
      <c r="F2374">
        <f>IF(ISERROR(VLOOKUP(Transaktionen[[#This Row],[Transaktionen]],BTT[Verwendete Transaktion (Pflichtauswahl)],1,FALSE)),"nein","ja")</f>
        <v/>
      </c>
    </row>
    <row r="2375">
      <c r="A2375" t="inlineStr">
        <is>
          <t>MD04</t>
        </is>
      </c>
      <c r="B2375" t="inlineStr">
        <is>
          <t>Anzeigen Bestands-/Bedarfssituation</t>
        </is>
      </c>
      <c r="C2375" t="inlineStr">
        <is>
          <t>PP</t>
        </is>
      </c>
      <c r="D2375" s="5" t="n">
        <v>1948566</v>
      </c>
      <c r="E2375" t="inlineStr">
        <is>
          <t>DIALOG</t>
        </is>
      </c>
      <c r="F2375">
        <f>IF(ISERROR(VLOOKUP(Transaktionen[[#This Row],[Transaktionen]],BTT[Verwendete Transaktion (Pflichtauswahl)],1,FALSE)),"nein","ja")</f>
        <v/>
      </c>
    </row>
    <row r="2376">
      <c r="A2376" t="inlineStr">
        <is>
          <t>MD05</t>
        </is>
      </c>
      <c r="B2376" t="inlineStr">
        <is>
          <t>Einzelanzeige Dispositionsliste</t>
        </is>
      </c>
      <c r="C2376" t="inlineStr">
        <is>
          <t>PP</t>
        </is>
      </c>
      <c r="D2376" s="5" t="n">
        <v>519</v>
      </c>
      <c r="E2376" t="inlineStr">
        <is>
          <t>DIALOG</t>
        </is>
      </c>
      <c r="F2376">
        <f>IF(ISERROR(VLOOKUP(Transaktionen[[#This Row],[Transaktionen]],BTT[Verwendete Transaktion (Pflichtauswahl)],1,FALSE)),"nein","ja")</f>
        <v/>
      </c>
    </row>
    <row r="2377">
      <c r="A2377" t="inlineStr">
        <is>
          <t>MD06</t>
        </is>
      </c>
      <c r="B2377" t="inlineStr">
        <is>
          <t>Sammelanzeige Dispositionsliste</t>
        </is>
      </c>
      <c r="C2377" t="inlineStr">
        <is>
          <t>PP</t>
        </is>
      </c>
      <c r="D2377" s="5" t="n">
        <v>36</v>
      </c>
      <c r="E2377" t="inlineStr"/>
      <c r="F2377">
        <f>IF(ISERROR(VLOOKUP(Transaktionen[[#This Row],[Transaktionen]],BTT[Verwendete Transaktion (Pflichtauswahl)],1,FALSE)),"nein","ja")</f>
        <v/>
      </c>
    </row>
    <row r="2378">
      <c r="A2378" t="inlineStr">
        <is>
          <t>MD07</t>
        </is>
      </c>
      <c r="B2378" t="inlineStr">
        <is>
          <t>Aktuelle Materialübersicht</t>
        </is>
      </c>
      <c r="C2378" t="inlineStr">
        <is>
          <t>PP</t>
        </is>
      </c>
      <c r="D2378" s="5" t="n">
        <v>78</v>
      </c>
      <c r="E2378" t="inlineStr"/>
      <c r="F2378">
        <f>IF(ISERROR(VLOOKUP(Transaktionen[[#This Row],[Transaktionen]],BTT[Verwendete Transaktion (Pflichtauswahl)],1,FALSE)),"nein","ja")</f>
        <v/>
      </c>
    </row>
    <row r="2379">
      <c r="A2379" t="inlineStr">
        <is>
          <t>MD09</t>
        </is>
      </c>
      <c r="B2379" t="inlineStr">
        <is>
          <t>Bedarfsverursachernachweis</t>
        </is>
      </c>
      <c r="C2379" t="inlineStr">
        <is>
          <t>PP</t>
        </is>
      </c>
      <c r="D2379" s="5" t="n">
        <v>34</v>
      </c>
      <c r="E2379" t="inlineStr"/>
      <c r="F2379">
        <f>IF(ISERROR(VLOOKUP(Transaktionen[[#This Row],[Transaktionen]],BTT[Verwendete Transaktion (Pflichtauswahl)],1,FALSE)),"nein","ja")</f>
        <v/>
      </c>
    </row>
    <row r="2380">
      <c r="A2380" t="inlineStr">
        <is>
          <t>MD11</t>
        </is>
      </c>
      <c r="B2380" t="inlineStr">
        <is>
          <t>Hinzufuegen Planauftrag</t>
        </is>
      </c>
      <c r="C2380" t="inlineStr">
        <is>
          <t>PP</t>
        </is>
      </c>
      <c r="D2380" s="5" t="n">
        <v>5170</v>
      </c>
      <c r="E2380" t="inlineStr">
        <is>
          <t>DIALOG</t>
        </is>
      </c>
      <c r="F2380">
        <f>IF(ISERROR(VLOOKUP(Transaktionen[[#This Row],[Transaktionen]],BTT[Verwendete Transaktion (Pflichtauswahl)],1,FALSE)),"nein","ja")</f>
        <v/>
      </c>
    </row>
    <row r="2381">
      <c r="A2381" t="inlineStr">
        <is>
          <t>MD12</t>
        </is>
      </c>
      <c r="B2381" t="inlineStr">
        <is>
          <t>Veraendern  Planauftrag</t>
        </is>
      </c>
      <c r="C2381" t="inlineStr">
        <is>
          <t>PP</t>
        </is>
      </c>
      <c r="D2381" s="5" t="n">
        <v>10664</v>
      </c>
      <c r="E2381" t="inlineStr">
        <is>
          <t>DIALOG</t>
        </is>
      </c>
      <c r="F2381">
        <f>IF(ISERROR(VLOOKUP(Transaktionen[[#This Row],[Transaktionen]],BTT[Verwendete Transaktion (Pflichtauswahl)],1,FALSE)),"nein","ja")</f>
        <v/>
      </c>
    </row>
    <row r="2382">
      <c r="A2382" t="inlineStr">
        <is>
          <t>MD13</t>
        </is>
      </c>
      <c r="B2382" t="inlineStr">
        <is>
          <t>Anzeigen    Planauftrag</t>
        </is>
      </c>
      <c r="C2382" t="inlineStr">
        <is>
          <t>PP</t>
        </is>
      </c>
      <c r="D2382" s="5" t="n">
        <v>921</v>
      </c>
      <c r="E2382" t="inlineStr">
        <is>
          <t>DIALOG</t>
        </is>
      </c>
      <c r="F2382">
        <f>IF(ISERROR(VLOOKUP(Transaktionen[[#This Row],[Transaktionen]],BTT[Verwendete Transaktion (Pflichtauswahl)],1,FALSE)),"nein","ja")</f>
        <v/>
      </c>
    </row>
    <row r="2383">
      <c r="A2383" t="inlineStr">
        <is>
          <t>MD14</t>
        </is>
      </c>
      <c r="B2383" t="inlineStr">
        <is>
          <t>Einzelumsetzung Planauftrag</t>
        </is>
      </c>
      <c r="C2383" t="inlineStr">
        <is>
          <t>PP</t>
        </is>
      </c>
      <c r="D2383" s="5" t="n">
        <v>34346</v>
      </c>
      <c r="E2383" t="inlineStr">
        <is>
          <t>DIALOG</t>
        </is>
      </c>
      <c r="F2383">
        <f>IF(ISERROR(VLOOKUP(Transaktionen[[#This Row],[Transaktionen]],BTT[Verwendete Transaktion (Pflichtauswahl)],1,FALSE)),"nein","ja")</f>
        <v/>
      </c>
    </row>
    <row r="2384">
      <c r="A2384" t="inlineStr">
        <is>
          <t>MD15</t>
        </is>
      </c>
      <c r="B2384" t="inlineStr">
        <is>
          <t>Sammelumsetzung Planauftrag</t>
        </is>
      </c>
      <c r="C2384" t="inlineStr">
        <is>
          <t>PP</t>
        </is>
      </c>
      <c r="D2384" s="5" t="n">
        <v>20</v>
      </c>
      <c r="E2384" t="inlineStr">
        <is>
          <t>DIALOG</t>
        </is>
      </c>
      <c r="F2384">
        <f>IF(ISERROR(VLOOKUP(Transaktionen[[#This Row],[Transaktionen]],BTT[Verwendete Transaktion (Pflichtauswahl)],1,FALSE)),"nein","ja")</f>
        <v/>
      </c>
    </row>
    <row r="2385">
      <c r="A2385" t="inlineStr">
        <is>
          <t>MD16</t>
        </is>
      </c>
      <c r="B2385" t="inlineStr">
        <is>
          <t>Sammelanzeige der Planaufträge</t>
        </is>
      </c>
      <c r="C2385" t="inlineStr">
        <is>
          <t>PP</t>
        </is>
      </c>
      <c r="D2385" s="5" t="n">
        <v>448</v>
      </c>
      <c r="E2385" t="inlineStr">
        <is>
          <t>DIALOG</t>
        </is>
      </c>
      <c r="F2385">
        <f>IF(ISERROR(VLOOKUP(Transaktionen[[#This Row],[Transaktionen]],BTT[Verwendete Transaktion (Pflichtauswahl)],1,FALSE)),"nein","ja")</f>
        <v/>
      </c>
    </row>
    <row r="2386">
      <c r="A2386" t="inlineStr">
        <is>
          <t>MD21</t>
        </is>
      </c>
      <c r="B2386" t="inlineStr">
        <is>
          <t>Anzeigen Planungsvormerkung</t>
        </is>
      </c>
      <c r="C2386" t="inlineStr">
        <is>
          <t>PP</t>
        </is>
      </c>
      <c r="D2386" s="5" t="n">
        <v>14</v>
      </c>
      <c r="E2386" t="inlineStr">
        <is>
          <t>DIALOG</t>
        </is>
      </c>
      <c r="F2386">
        <f>IF(ISERROR(VLOOKUP(Transaktionen[[#This Row],[Transaktionen]],BTT[Verwendete Transaktion (Pflichtauswahl)],1,FALSE)),"nein","ja")</f>
        <v/>
      </c>
    </row>
    <row r="2387">
      <c r="A2387" t="inlineStr">
        <is>
          <t>MD73</t>
        </is>
      </c>
      <c r="B2387" t="inlineStr">
        <is>
          <t>Anzeigen Gesamtprimärbedarf</t>
        </is>
      </c>
      <c r="C2387" t="inlineStr">
        <is>
          <t>PP</t>
        </is>
      </c>
      <c r="D2387" s="5" t="n">
        <v>18</v>
      </c>
      <c r="E2387" t="inlineStr">
        <is>
          <t>DIALOG</t>
        </is>
      </c>
      <c r="F2387">
        <f>IF(ISERROR(VLOOKUP(Transaktionen[[#This Row],[Transaktionen]],BTT[Verwendete Transaktion (Pflichtauswahl)],1,FALSE)),"nein","ja")</f>
        <v/>
      </c>
    </row>
    <row r="2388">
      <c r="A2388" t="inlineStr">
        <is>
          <t>MDBT</t>
        </is>
      </c>
      <c r="B2388" t="inlineStr">
        <is>
          <t>MRP-Planung BATCH</t>
        </is>
      </c>
      <c r="C2388" t="inlineStr">
        <is>
          <t>PP</t>
        </is>
      </c>
      <c r="D2388" s="5" t="n">
        <v>5372</v>
      </c>
      <c r="E2388" t="inlineStr">
        <is>
          <t>DIALOG</t>
        </is>
      </c>
      <c r="F2388">
        <f>IF(ISERROR(VLOOKUP(Transaktionen[[#This Row],[Transaktionen]],BTT[Verwendete Transaktion (Pflichtauswahl)],1,FALSE)),"nein","ja")</f>
        <v/>
      </c>
    </row>
    <row r="2389">
      <c r="A2389" t="inlineStr">
        <is>
          <t>MDC7</t>
        </is>
      </c>
      <c r="B2389" t="inlineStr">
        <is>
          <t>Start der MD07 über Report</t>
        </is>
      </c>
      <c r="C2389" t="inlineStr">
        <is>
          <t>PP</t>
        </is>
      </c>
      <c r="D2389" s="5" t="n">
        <v>112787</v>
      </c>
      <c r="E2389" t="inlineStr">
        <is>
          <t>DIALOG</t>
        </is>
      </c>
      <c r="F2389">
        <f>IF(ISERROR(VLOOKUP(Transaktionen[[#This Row],[Transaktionen]],BTT[Verwendete Transaktion (Pflichtauswahl)],1,FALSE)),"nein","ja")</f>
        <v/>
      </c>
    </row>
    <row r="2390">
      <c r="A2390" t="inlineStr">
        <is>
          <t>MDLD</t>
        </is>
      </c>
      <c r="B2390" t="inlineStr">
        <is>
          <t>Dispositionslistendruck</t>
        </is>
      </c>
      <c r="C2390" t="inlineStr">
        <is>
          <t>PP</t>
        </is>
      </c>
      <c r="D2390" s="5" t="n">
        <v>6</v>
      </c>
      <c r="E2390" t="inlineStr">
        <is>
          <t>DIALOG</t>
        </is>
      </c>
      <c r="F2390">
        <f>IF(ISERROR(VLOOKUP(Transaktionen[[#This Row],[Transaktionen]],BTT[Verwendete Transaktion (Pflichtauswahl)],1,FALSE)),"nein","ja")</f>
        <v/>
      </c>
    </row>
    <row r="2391">
      <c r="A2391" t="inlineStr">
        <is>
          <t>MDM4</t>
        </is>
      </c>
      <c r="B2391" t="inlineStr">
        <is>
          <t>Mail an Disponent</t>
        </is>
      </c>
      <c r="C2391" t="inlineStr">
        <is>
          <t>PP</t>
        </is>
      </c>
      <c r="D2391" s="5" t="n">
        <v>9</v>
      </c>
      <c r="E2391" t="inlineStr">
        <is>
          <t>DIALOG</t>
        </is>
      </c>
      <c r="F2391">
        <f>IF(ISERROR(VLOOKUP(Transaktionen[[#This Row],[Transaktionen]],BTT[Verwendete Transaktion (Pflichtauswahl)],1,FALSE)),"nein","ja")</f>
        <v/>
      </c>
    </row>
    <row r="2392">
      <c r="A2392" t="inlineStr">
        <is>
          <t>ME01</t>
        </is>
      </c>
      <c r="B2392" t="inlineStr">
        <is>
          <t>Orderbuch pflegen</t>
        </is>
      </c>
      <c r="C2392" t="inlineStr">
        <is>
          <t>MM</t>
        </is>
      </c>
      <c r="D2392" s="5" t="n">
        <v>9364</v>
      </c>
      <c r="E2392" t="inlineStr">
        <is>
          <t>DIALOG</t>
        </is>
      </c>
      <c r="F2392">
        <f>IF(ISERROR(VLOOKUP(Transaktionen[[#This Row],[Transaktionen]],BTT[Verwendete Transaktion (Pflichtauswahl)],1,FALSE)),"nein","ja")</f>
        <v/>
      </c>
    </row>
    <row r="2393">
      <c r="A2393" t="inlineStr">
        <is>
          <t>ME03</t>
        </is>
      </c>
      <c r="B2393" t="inlineStr">
        <is>
          <t>Orderbuch anzeigen</t>
        </is>
      </c>
      <c r="C2393" t="inlineStr">
        <is>
          <t>MM</t>
        </is>
      </c>
      <c r="D2393" s="5" t="n">
        <v>1646</v>
      </c>
      <c r="E2393" t="inlineStr">
        <is>
          <t>DIALOG</t>
        </is>
      </c>
      <c r="F2393">
        <f>IF(ISERROR(VLOOKUP(Transaktionen[[#This Row],[Transaktionen]],BTT[Verwendete Transaktion (Pflichtauswahl)],1,FALSE)),"nein","ja")</f>
        <v/>
      </c>
    </row>
    <row r="2394">
      <c r="A2394" t="inlineStr">
        <is>
          <t>ME04</t>
        </is>
      </c>
      <c r="B2394" t="inlineStr">
        <is>
          <t>Änderungen zum Orderbuch</t>
        </is>
      </c>
      <c r="C2394" t="inlineStr">
        <is>
          <t>MM</t>
        </is>
      </c>
      <c r="D2394" s="5" t="n">
        <v>33</v>
      </c>
      <c r="E2394" t="inlineStr">
        <is>
          <t>DIALOG</t>
        </is>
      </c>
      <c r="F2394">
        <f>IF(ISERROR(VLOOKUP(Transaktionen[[#This Row],[Transaktionen]],BTT[Verwendete Transaktion (Pflichtauswahl)],1,FALSE)),"nein","ja")</f>
        <v/>
      </c>
    </row>
    <row r="2395">
      <c r="A2395" t="inlineStr">
        <is>
          <t>ME05</t>
        </is>
      </c>
      <c r="B2395" t="inlineStr">
        <is>
          <t>Orderbuch generieren</t>
        </is>
      </c>
      <c r="C2395" t="inlineStr">
        <is>
          <t>MM</t>
        </is>
      </c>
      <c r="D2395" s="5" t="n">
        <v>226</v>
      </c>
      <c r="E2395" t="inlineStr">
        <is>
          <t>DIALOG</t>
        </is>
      </c>
      <c r="F2395">
        <f>IF(ISERROR(VLOOKUP(Transaktionen[[#This Row],[Transaktionen]],BTT[Verwendete Transaktion (Pflichtauswahl)],1,FALSE)),"nein","ja")</f>
        <v/>
      </c>
    </row>
    <row r="2396">
      <c r="A2396" t="inlineStr">
        <is>
          <t>ME06</t>
        </is>
      </c>
      <c r="B2396" t="inlineStr">
        <is>
          <t>Orderbuch analysieren</t>
        </is>
      </c>
      <c r="C2396" t="inlineStr">
        <is>
          <t>MM</t>
        </is>
      </c>
      <c r="D2396" s="5" t="n">
        <v>10</v>
      </c>
      <c r="E2396" t="inlineStr">
        <is>
          <t>DIALOG</t>
        </is>
      </c>
      <c r="F2396">
        <f>IF(ISERROR(VLOOKUP(Transaktionen[[#This Row],[Transaktionen]],BTT[Verwendete Transaktion (Pflichtauswahl)],1,FALSE)),"nein","ja")</f>
        <v/>
      </c>
    </row>
    <row r="2397">
      <c r="A2397" t="inlineStr">
        <is>
          <t>ME0M</t>
        </is>
      </c>
      <c r="B2397" t="inlineStr">
        <is>
          <t>Orderbuch zum Material</t>
        </is>
      </c>
      <c r="C2397" t="inlineStr">
        <is>
          <t>MM</t>
        </is>
      </c>
      <c r="D2397" s="5" t="n">
        <v>405</v>
      </c>
      <c r="E2397" t="inlineStr">
        <is>
          <t>DIALOG</t>
        </is>
      </c>
      <c r="F2397">
        <f>IF(ISERROR(VLOOKUP(Transaktionen[[#This Row],[Transaktionen]],BTT[Verwendete Transaktion (Pflichtauswahl)],1,FALSE)),"nein","ja")</f>
        <v/>
      </c>
    </row>
    <row r="2398">
      <c r="A2398" t="inlineStr">
        <is>
          <t>ME11</t>
        </is>
      </c>
      <c r="B2398" t="inlineStr">
        <is>
          <t>Infosatz hinzufügen</t>
        </is>
      </c>
      <c r="C2398" t="inlineStr">
        <is>
          <t>MM</t>
        </is>
      </c>
      <c r="D2398" s="5" t="n">
        <v>80</v>
      </c>
      <c r="E2398" t="inlineStr">
        <is>
          <t>DIALOG</t>
        </is>
      </c>
      <c r="F2398">
        <f>IF(ISERROR(VLOOKUP(Transaktionen[[#This Row],[Transaktionen]],BTT[Verwendete Transaktion (Pflichtauswahl)],1,FALSE)),"nein","ja")</f>
        <v/>
      </c>
    </row>
    <row r="2399">
      <c r="A2399" t="inlineStr">
        <is>
          <t>ME12</t>
        </is>
      </c>
      <c r="B2399" t="inlineStr">
        <is>
          <t>Infosatz ändern</t>
        </is>
      </c>
      <c r="C2399" t="inlineStr">
        <is>
          <t>MM</t>
        </is>
      </c>
      <c r="D2399" s="5" t="n">
        <v>882</v>
      </c>
      <c r="E2399" t="inlineStr">
        <is>
          <t>DIALOG</t>
        </is>
      </c>
      <c r="F2399">
        <f>IF(ISERROR(VLOOKUP(Transaktionen[[#This Row],[Transaktionen]],BTT[Verwendete Transaktion (Pflichtauswahl)],1,FALSE)),"nein","ja")</f>
        <v/>
      </c>
    </row>
    <row r="2400">
      <c r="A2400" t="inlineStr">
        <is>
          <t>ME13</t>
        </is>
      </c>
      <c r="B2400" t="inlineStr">
        <is>
          <t>Infosatz anzeigen</t>
        </is>
      </c>
      <c r="C2400" t="inlineStr">
        <is>
          <t>MM</t>
        </is>
      </c>
      <c r="D2400" s="5" t="n">
        <v>272</v>
      </c>
      <c r="E2400" t="inlineStr">
        <is>
          <t>DIALOG</t>
        </is>
      </c>
      <c r="F2400">
        <f>IF(ISERROR(VLOOKUP(Transaktionen[[#This Row],[Transaktionen]],BTT[Verwendete Transaktion (Pflichtauswahl)],1,FALSE)),"nein","ja")</f>
        <v/>
      </c>
    </row>
    <row r="2401">
      <c r="A2401" t="inlineStr">
        <is>
          <t>ME14</t>
        </is>
      </c>
      <c r="B2401" t="inlineStr">
        <is>
          <t>Änderungen zum Infosatz</t>
        </is>
      </c>
      <c r="C2401" t="inlineStr">
        <is>
          <t>MM</t>
        </is>
      </c>
      <c r="D2401" s="5" t="n">
        <v>99</v>
      </c>
      <c r="E2401" t="inlineStr">
        <is>
          <t>DIALOG</t>
        </is>
      </c>
      <c r="F2401">
        <f>IF(ISERROR(VLOOKUP(Transaktionen[[#This Row],[Transaktionen]],BTT[Verwendete Transaktion (Pflichtauswahl)],1,FALSE)),"nein","ja")</f>
        <v/>
      </c>
    </row>
    <row r="2402">
      <c r="A2402" t="inlineStr">
        <is>
          <t>ME16</t>
        </is>
      </c>
      <c r="B2402" t="inlineStr">
        <is>
          <t>Löschvorschläge Infosatz</t>
        </is>
      </c>
      <c r="C2402" t="inlineStr">
        <is>
          <t>MM</t>
        </is>
      </c>
      <c r="D2402" s="5" t="inlineStr"/>
      <c r="E2402" t="inlineStr"/>
      <c r="F2402">
        <f>IF(ISERROR(VLOOKUP(Transaktionen[[#This Row],[Transaktionen]],BTT[Verwendete Transaktion (Pflichtauswahl)],1,FALSE)),"nein","ja")</f>
        <v/>
      </c>
      <c r="G2402" t="inlineStr">
        <is>
          <t>*</t>
        </is>
      </c>
    </row>
    <row r="2403">
      <c r="A2403" t="inlineStr">
        <is>
          <t>ME1L</t>
        </is>
      </c>
      <c r="B2403" t="inlineStr">
        <is>
          <t>Infosätze zum Lieferanten</t>
        </is>
      </c>
      <c r="C2403" t="inlineStr">
        <is>
          <t>MM</t>
        </is>
      </c>
      <c r="D2403" s="5" t="n">
        <v>33</v>
      </c>
      <c r="E2403" t="inlineStr">
        <is>
          <t>DIALOG</t>
        </is>
      </c>
      <c r="F2403">
        <f>IF(ISERROR(VLOOKUP(Transaktionen[[#This Row],[Transaktionen]],BTT[Verwendete Transaktion (Pflichtauswahl)],1,FALSE)),"nein","ja")</f>
        <v/>
      </c>
    </row>
    <row r="2404">
      <c r="A2404" t="inlineStr">
        <is>
          <t>ME1M</t>
        </is>
      </c>
      <c r="B2404" t="inlineStr">
        <is>
          <t>Infosätze zum Material</t>
        </is>
      </c>
      <c r="C2404" t="inlineStr">
        <is>
          <t>MM</t>
        </is>
      </c>
      <c r="D2404" s="5" t="n">
        <v>1050</v>
      </c>
      <c r="E2404" t="inlineStr">
        <is>
          <t>DIALOG</t>
        </is>
      </c>
      <c r="F2404">
        <f>IF(ISERROR(VLOOKUP(Transaktionen[[#This Row],[Transaktionen]],BTT[Verwendete Transaktion (Pflichtauswahl)],1,FALSE)),"nein","ja")</f>
        <v/>
      </c>
    </row>
    <row r="2405">
      <c r="A2405" t="inlineStr">
        <is>
          <t>ME1P</t>
        </is>
      </c>
      <c r="B2405" t="inlineStr">
        <is>
          <t>Bestellpreisentwicklung</t>
        </is>
      </c>
      <c r="C2405" t="inlineStr">
        <is>
          <t>MM</t>
        </is>
      </c>
      <c r="D2405" s="5" t="n">
        <v>18</v>
      </c>
      <c r="E2405" t="inlineStr">
        <is>
          <t>DIALOG</t>
        </is>
      </c>
      <c r="F2405">
        <f>IF(ISERROR(VLOOKUP(Transaktionen[[#This Row],[Transaktionen]],BTT[Verwendete Transaktion (Pflichtauswahl)],1,FALSE)),"nein","ja")</f>
        <v/>
      </c>
      <c r="G2405" t="inlineStr">
        <is>
          <t>*</t>
        </is>
      </c>
    </row>
    <row r="2406">
      <c r="A2406" t="inlineStr">
        <is>
          <t>ME1X</t>
        </is>
      </c>
      <c r="B2406" t="inlineStr">
        <is>
          <t>EinkaufsverhandlBlatt zum Lieferant</t>
        </is>
      </c>
      <c r="C2406" t="inlineStr">
        <is>
          <t>MM</t>
        </is>
      </c>
      <c r="D2406" s="5" t="n">
        <v>8</v>
      </c>
      <c r="E2406" t="inlineStr">
        <is>
          <t>DIALOG</t>
        </is>
      </c>
      <c r="F2406">
        <f>IF(ISERROR(VLOOKUP(Transaktionen[[#This Row],[Transaktionen]],BTT[Verwendete Transaktion (Pflichtauswahl)],1,FALSE)),"nein","ja")</f>
        <v/>
      </c>
      <c r="G2406" t="inlineStr">
        <is>
          <t>*</t>
        </is>
      </c>
    </row>
    <row r="2407">
      <c r="A2407" t="inlineStr">
        <is>
          <t>ME21</t>
        </is>
      </c>
      <c r="B2407" t="inlineStr">
        <is>
          <t>Bestellung hinzufügen</t>
        </is>
      </c>
      <c r="C2407" t="inlineStr">
        <is>
          <t>MM</t>
        </is>
      </c>
      <c r="D2407" s="5" t="n">
        <v>5124</v>
      </c>
      <c r="E2407" t="inlineStr">
        <is>
          <t>DIALOG</t>
        </is>
      </c>
      <c r="F2407">
        <f>IF(ISERROR(VLOOKUP(Transaktionen[[#This Row],[Transaktionen]],BTT[Verwendete Transaktion (Pflichtauswahl)],1,FALSE)),"nein","ja")</f>
        <v/>
      </c>
    </row>
    <row r="2408">
      <c r="A2408" t="inlineStr">
        <is>
          <t>ME21N</t>
        </is>
      </c>
      <c r="B2408" t="inlineStr">
        <is>
          <t>Bestellung anlegen</t>
        </is>
      </c>
      <c r="C2408" t="inlineStr">
        <is>
          <t>MM</t>
        </is>
      </c>
      <c r="D2408" s="5" t="n">
        <v>3472436</v>
      </c>
      <c r="E2408" t="inlineStr">
        <is>
          <t>DIALOG</t>
        </is>
      </c>
      <c r="F2408">
        <f>IF(ISERROR(VLOOKUP(Transaktionen[[#This Row],[Transaktionen]],BTT[Verwendete Transaktion (Pflichtauswahl)],1,FALSE)),"nein","ja")</f>
        <v/>
      </c>
    </row>
    <row r="2409">
      <c r="A2409" t="inlineStr">
        <is>
          <t>ME22</t>
        </is>
      </c>
      <c r="B2409" t="inlineStr">
        <is>
          <t>Bestellung ändern</t>
        </is>
      </c>
      <c r="C2409" t="inlineStr">
        <is>
          <t>MM</t>
        </is>
      </c>
      <c r="D2409" s="5" t="n">
        <v>4259</v>
      </c>
      <c r="E2409" t="inlineStr">
        <is>
          <t>DIALOG</t>
        </is>
      </c>
      <c r="F2409">
        <f>IF(ISERROR(VLOOKUP(Transaktionen[[#This Row],[Transaktionen]],BTT[Verwendete Transaktion (Pflichtauswahl)],1,FALSE)),"nein","ja")</f>
        <v/>
      </c>
    </row>
    <row r="2410">
      <c r="A2410" t="inlineStr">
        <is>
          <t>ME22N</t>
        </is>
      </c>
      <c r="B2410" t="inlineStr">
        <is>
          <t>Bestellung ändern</t>
        </is>
      </c>
      <c r="C2410" t="inlineStr">
        <is>
          <t>MM</t>
        </is>
      </c>
      <c r="D2410" s="5" t="n">
        <v>3370677</v>
      </c>
      <c r="E2410" t="inlineStr">
        <is>
          <t>DIALOG</t>
        </is>
      </c>
      <c r="F2410">
        <f>IF(ISERROR(VLOOKUP(Transaktionen[[#This Row],[Transaktionen]],BTT[Verwendete Transaktion (Pflichtauswahl)],1,FALSE)),"nein","ja")</f>
        <v/>
      </c>
    </row>
    <row r="2411">
      <c r="A2411" t="inlineStr">
        <is>
          <t>ME23</t>
        </is>
      </c>
      <c r="B2411" t="inlineStr">
        <is>
          <t>Bestellung anzeigen</t>
        </is>
      </c>
      <c r="C2411" t="inlineStr">
        <is>
          <t>MM</t>
        </is>
      </c>
      <c r="D2411" s="5" t="n">
        <v>30639</v>
      </c>
      <c r="E2411" t="inlineStr">
        <is>
          <t>DIALOG</t>
        </is>
      </c>
      <c r="F2411">
        <f>IF(ISERROR(VLOOKUP(Transaktionen[[#This Row],[Transaktionen]],BTT[Verwendete Transaktion (Pflichtauswahl)],1,FALSE)),"nein","ja")</f>
        <v/>
      </c>
    </row>
    <row r="2412">
      <c r="A2412" t="inlineStr">
        <is>
          <t>ME23N</t>
        </is>
      </c>
      <c r="B2412" t="inlineStr">
        <is>
          <t>Bestellung anzeigen</t>
        </is>
      </c>
      <c r="C2412" t="inlineStr">
        <is>
          <t>MM</t>
        </is>
      </c>
      <c r="D2412" s="5" t="n">
        <v>67553431</v>
      </c>
      <c r="E2412" t="inlineStr">
        <is>
          <t>DIALOG</t>
        </is>
      </c>
      <c r="F2412">
        <f>IF(ISERROR(VLOOKUP(Transaktionen[[#This Row],[Transaktionen]],BTT[Verwendete Transaktion (Pflichtauswahl)],1,FALSE)),"nein","ja")</f>
        <v/>
      </c>
    </row>
    <row r="2413">
      <c r="A2413" t="inlineStr">
        <is>
          <t>ME24</t>
        </is>
      </c>
      <c r="B2413" t="inlineStr">
        <is>
          <t>Anhang zur Bestellung pflegen</t>
        </is>
      </c>
      <c r="C2413" t="inlineStr">
        <is>
          <t>MM</t>
        </is>
      </c>
      <c r="D2413" s="5" t="n">
        <v>290</v>
      </c>
      <c r="E2413" t="inlineStr">
        <is>
          <t>DIALOG</t>
        </is>
      </c>
      <c r="F2413">
        <f>IF(ISERROR(VLOOKUP(Transaktionen[[#This Row],[Transaktionen]],BTT[Verwendete Transaktion (Pflichtauswahl)],1,FALSE)),"nein","ja")</f>
        <v/>
      </c>
    </row>
    <row r="2414">
      <c r="A2414" t="inlineStr">
        <is>
          <t>ME25</t>
        </is>
      </c>
      <c r="B2414" t="inlineStr">
        <is>
          <t>Best. mit Bezugsquellenfind. anlegen</t>
        </is>
      </c>
      <c r="C2414" t="inlineStr">
        <is>
          <t>MM</t>
        </is>
      </c>
      <c r="D2414" s="5" t="n">
        <v>415</v>
      </c>
      <c r="E2414" t="inlineStr">
        <is>
          <t>DIALOG</t>
        </is>
      </c>
      <c r="F2414">
        <f>IF(ISERROR(VLOOKUP(Transaktionen[[#This Row],[Transaktionen]],BTT[Verwendete Transaktion (Pflichtauswahl)],1,FALSE)),"nein","ja")</f>
        <v/>
      </c>
      <c r="G2414" t="inlineStr">
        <is>
          <t>*</t>
        </is>
      </c>
    </row>
    <row r="2415">
      <c r="A2415" t="inlineStr">
        <is>
          <t>ME28</t>
        </is>
      </c>
      <c r="B2415" t="inlineStr">
        <is>
          <t>Bestellung freigeben</t>
        </is>
      </c>
      <c r="C2415" t="inlineStr">
        <is>
          <t>MM</t>
        </is>
      </c>
      <c r="D2415" s="5" t="n">
        <v>3654</v>
      </c>
      <c r="E2415" t="inlineStr">
        <is>
          <t>DIALOG</t>
        </is>
      </c>
      <c r="F2415">
        <f>IF(ISERROR(VLOOKUP(Transaktionen[[#This Row],[Transaktionen]],BTT[Verwendete Transaktion (Pflichtauswahl)],1,FALSE)),"nein","ja")</f>
        <v/>
      </c>
      <c r="G2415" t="inlineStr">
        <is>
          <t>*</t>
        </is>
      </c>
    </row>
    <row r="2416">
      <c r="A2416" t="inlineStr">
        <is>
          <t>ME2A</t>
        </is>
      </c>
      <c r="B2416" t="inlineStr">
        <is>
          <t>Bestätigungen überwachen</t>
        </is>
      </c>
      <c r="C2416" t="inlineStr">
        <is>
          <t>MM</t>
        </is>
      </c>
      <c r="D2416" s="5" t="n">
        <v>23</v>
      </c>
      <c r="E2416" t="inlineStr"/>
      <c r="F2416">
        <f>IF(ISERROR(VLOOKUP(Transaktionen[[#This Row],[Transaktionen]],BTT[Verwendete Transaktion (Pflichtauswahl)],1,FALSE)),"nein","ja")</f>
        <v/>
      </c>
      <c r="G2416" t="inlineStr">
        <is>
          <t>*</t>
        </is>
      </c>
    </row>
    <row r="2417">
      <c r="A2417" t="inlineStr">
        <is>
          <t>ME2B</t>
        </is>
      </c>
      <c r="B2417" t="inlineStr">
        <is>
          <t>Bestellungen zur Bedarfsnummer</t>
        </is>
      </c>
      <c r="C2417" t="inlineStr">
        <is>
          <t>MM</t>
        </is>
      </c>
      <c r="D2417" s="5" t="n">
        <v>1524</v>
      </c>
      <c r="E2417" t="inlineStr">
        <is>
          <t>DIALOG</t>
        </is>
      </c>
      <c r="F2417">
        <f>IF(ISERROR(VLOOKUP(Transaktionen[[#This Row],[Transaktionen]],BTT[Verwendete Transaktion (Pflichtauswahl)],1,FALSE)),"nein","ja")</f>
        <v/>
      </c>
    </row>
    <row r="2418">
      <c r="A2418" t="inlineStr">
        <is>
          <t>ME2C</t>
        </is>
      </c>
      <c r="B2418" t="inlineStr">
        <is>
          <t>Bestellungen zur Warengruppe</t>
        </is>
      </c>
      <c r="C2418" t="inlineStr">
        <is>
          <t>MM</t>
        </is>
      </c>
      <c r="D2418" s="5" t="n">
        <v>18176</v>
      </c>
      <c r="E2418" t="inlineStr">
        <is>
          <t>DIALOG</t>
        </is>
      </c>
      <c r="F2418">
        <f>IF(ISERROR(VLOOKUP(Transaktionen[[#This Row],[Transaktionen]],BTT[Verwendete Transaktion (Pflichtauswahl)],1,FALSE)),"nein","ja")</f>
        <v/>
      </c>
    </row>
    <row r="2419">
      <c r="A2419" t="inlineStr">
        <is>
          <t>ME2J</t>
        </is>
      </c>
      <c r="B2419" t="inlineStr">
        <is>
          <t>Bestellungen zum Projekt</t>
        </is>
      </c>
      <c r="C2419" t="inlineStr">
        <is>
          <t>MM</t>
        </is>
      </c>
      <c r="D2419" s="5" t="n">
        <v>6681</v>
      </c>
      <c r="E2419" t="inlineStr">
        <is>
          <t>DIALOG</t>
        </is>
      </c>
      <c r="F2419">
        <f>IF(ISERROR(VLOOKUP(Transaktionen[[#This Row],[Transaktionen]],BTT[Verwendete Transaktion (Pflichtauswahl)],1,FALSE)),"nein","ja")</f>
        <v/>
      </c>
    </row>
    <row r="2420">
      <c r="A2420" t="inlineStr">
        <is>
          <t>ME2K</t>
        </is>
      </c>
      <c r="B2420" t="inlineStr">
        <is>
          <t>Bestellungen zur Kontierung</t>
        </is>
      </c>
      <c r="C2420" t="inlineStr">
        <is>
          <t>MM</t>
        </is>
      </c>
      <c r="D2420" s="5" t="n">
        <v>978671</v>
      </c>
      <c r="E2420" t="inlineStr">
        <is>
          <t>DIALOG</t>
        </is>
      </c>
      <c r="F2420">
        <f>IF(ISERROR(VLOOKUP(Transaktionen[[#This Row],[Transaktionen]],BTT[Verwendete Transaktion (Pflichtauswahl)],1,FALSE)),"nein","ja")</f>
        <v/>
      </c>
    </row>
    <row r="2421">
      <c r="A2421" t="inlineStr">
        <is>
          <t>ME2L</t>
        </is>
      </c>
      <c r="B2421" t="inlineStr">
        <is>
          <t>Bestellungen zum Lieferant</t>
        </is>
      </c>
      <c r="C2421" t="inlineStr">
        <is>
          <t>MM</t>
        </is>
      </c>
      <c r="D2421" s="5" t="n">
        <v>2986151</v>
      </c>
      <c r="E2421" t="inlineStr">
        <is>
          <t>DIALOG</t>
        </is>
      </c>
      <c r="F2421">
        <f>IF(ISERROR(VLOOKUP(Transaktionen[[#This Row],[Transaktionen]],BTT[Verwendete Transaktion (Pflichtauswahl)],1,FALSE)),"nein","ja")</f>
        <v/>
      </c>
    </row>
    <row r="2422">
      <c r="A2422" t="inlineStr">
        <is>
          <t>ME2M</t>
        </is>
      </c>
      <c r="B2422" t="inlineStr">
        <is>
          <t>Bestellungen zum Material</t>
        </is>
      </c>
      <c r="C2422" t="inlineStr">
        <is>
          <t>MM</t>
        </is>
      </c>
      <c r="D2422" s="5" t="n">
        <v>226182</v>
      </c>
      <c r="E2422" t="inlineStr">
        <is>
          <t>DIALOG</t>
        </is>
      </c>
      <c r="F2422">
        <f>IF(ISERROR(VLOOKUP(Transaktionen[[#This Row],[Transaktionen]],BTT[Verwendete Transaktion (Pflichtauswahl)],1,FALSE)),"nein","ja")</f>
        <v/>
      </c>
    </row>
    <row r="2423">
      <c r="A2423" t="inlineStr">
        <is>
          <t>ME2N</t>
        </is>
      </c>
      <c r="B2423" t="inlineStr">
        <is>
          <t>Bestellungen zur Bestellnummmer</t>
        </is>
      </c>
      <c r="C2423" t="inlineStr">
        <is>
          <t>MM</t>
        </is>
      </c>
      <c r="D2423" s="5" t="n">
        <v>185705</v>
      </c>
      <c r="E2423" t="inlineStr">
        <is>
          <t>DIALOG</t>
        </is>
      </c>
      <c r="F2423">
        <f>IF(ISERROR(VLOOKUP(Transaktionen[[#This Row],[Transaktionen]],BTT[Verwendete Transaktion (Pflichtauswahl)],1,FALSE)),"nein","ja")</f>
        <v/>
      </c>
    </row>
    <row r="2424">
      <c r="A2424" t="inlineStr">
        <is>
          <t>ME2V</t>
        </is>
      </c>
      <c r="B2424" t="inlineStr">
        <is>
          <t>WE-Vorschau</t>
        </is>
      </c>
      <c r="C2424" t="inlineStr">
        <is>
          <t>MM</t>
        </is>
      </c>
      <c r="D2424" s="5" t="n">
        <v>138</v>
      </c>
      <c r="E2424" t="inlineStr"/>
      <c r="F2424">
        <f>IF(ISERROR(VLOOKUP(Transaktionen[[#This Row],[Transaktionen]],BTT[Verwendete Transaktion (Pflichtauswahl)],1,FALSE)),"nein","ja")</f>
        <v/>
      </c>
      <c r="G2424" t="inlineStr">
        <is>
          <t>*</t>
        </is>
      </c>
    </row>
    <row r="2425">
      <c r="A2425" t="inlineStr">
        <is>
          <t>ME31K</t>
        </is>
      </c>
      <c r="B2425" t="inlineStr">
        <is>
          <t>Kontrakt hinzufügen</t>
        </is>
      </c>
      <c r="C2425" t="inlineStr">
        <is>
          <t>MM</t>
        </is>
      </c>
      <c r="D2425" s="5" t="n">
        <v>196445</v>
      </c>
      <c r="E2425" t="inlineStr">
        <is>
          <t>DIALOG</t>
        </is>
      </c>
      <c r="F2425">
        <f>IF(ISERROR(VLOOKUP(Transaktionen[[#This Row],[Transaktionen]],BTT[Verwendete Transaktion (Pflichtauswahl)],1,FALSE)),"nein","ja")</f>
        <v/>
      </c>
    </row>
    <row r="2426">
      <c r="A2426" t="inlineStr">
        <is>
          <t>ME32</t>
        </is>
      </c>
      <c r="B2426" t="inlineStr">
        <is>
          <t>Rahmenvertrag ändern</t>
        </is>
      </c>
      <c r="C2426" t="inlineStr">
        <is>
          <t>MM</t>
        </is>
      </c>
      <c r="D2426" s="5" t="n">
        <v>24</v>
      </c>
      <c r="E2426" t="inlineStr"/>
      <c r="F2426">
        <f>IF(ISERROR(VLOOKUP(Transaktionen[[#This Row],[Transaktionen]],BTT[Verwendete Transaktion (Pflichtauswahl)],1,FALSE)),"nein","ja")</f>
        <v/>
      </c>
    </row>
    <row r="2427">
      <c r="A2427" t="inlineStr">
        <is>
          <t>ME32K</t>
        </is>
      </c>
      <c r="B2427" t="inlineStr">
        <is>
          <t>Kontrakt ändern</t>
        </is>
      </c>
      <c r="C2427" t="inlineStr">
        <is>
          <t>MM</t>
        </is>
      </c>
      <c r="D2427" s="5" t="n">
        <v>727379</v>
      </c>
      <c r="E2427" t="inlineStr">
        <is>
          <t>DIALOG</t>
        </is>
      </c>
      <c r="F2427">
        <f>IF(ISERROR(VLOOKUP(Transaktionen[[#This Row],[Transaktionen]],BTT[Verwendete Transaktion (Pflichtauswahl)],1,FALSE)),"nein","ja")</f>
        <v/>
      </c>
    </row>
    <row r="2428">
      <c r="A2428" t="inlineStr">
        <is>
          <t>ME33</t>
        </is>
      </c>
      <c r="B2428" t="inlineStr">
        <is>
          <t>Rahmenvertrag anzeigen</t>
        </is>
      </c>
      <c r="C2428" t="inlineStr">
        <is>
          <t>MM</t>
        </is>
      </c>
      <c r="D2428" s="5" t="n">
        <v>9196</v>
      </c>
      <c r="E2428" t="inlineStr">
        <is>
          <t>DIALOG</t>
        </is>
      </c>
      <c r="F2428">
        <f>IF(ISERROR(VLOOKUP(Transaktionen[[#This Row],[Transaktionen]],BTT[Verwendete Transaktion (Pflichtauswahl)],1,FALSE)),"nein","ja")</f>
        <v/>
      </c>
    </row>
    <row r="2429">
      <c r="A2429" t="inlineStr">
        <is>
          <t>ME33K</t>
        </is>
      </c>
      <c r="B2429" t="inlineStr">
        <is>
          <t>Kontrakt anzeigen</t>
        </is>
      </c>
      <c r="C2429" t="inlineStr">
        <is>
          <t>MM</t>
        </is>
      </c>
      <c r="D2429" s="5" t="n">
        <v>1709688</v>
      </c>
      <c r="E2429" t="inlineStr">
        <is>
          <t>DIALOG</t>
        </is>
      </c>
      <c r="F2429">
        <f>IF(ISERROR(VLOOKUP(Transaktionen[[#This Row],[Transaktionen]],BTT[Verwendete Transaktion (Pflichtauswahl)],1,FALSE)),"nein","ja")</f>
        <v/>
      </c>
    </row>
    <row r="2430">
      <c r="A2430" t="inlineStr">
        <is>
          <t>ME33L</t>
        </is>
      </c>
      <c r="B2430" t="inlineStr">
        <is>
          <t>Lieferplan anzeigen</t>
        </is>
      </c>
      <c r="C2430" t="inlineStr">
        <is>
          <t>MM</t>
        </is>
      </c>
      <c r="D2430" s="5" t="n">
        <v>16</v>
      </c>
      <c r="E2430" t="inlineStr">
        <is>
          <t>DIALOG</t>
        </is>
      </c>
      <c r="F2430">
        <f>IF(ISERROR(VLOOKUP(Transaktionen[[#This Row],[Transaktionen]],BTT[Verwendete Transaktion (Pflichtauswahl)],1,FALSE)),"nein","ja")</f>
        <v/>
      </c>
    </row>
    <row r="2431">
      <c r="A2431" t="inlineStr">
        <is>
          <t>ME34K</t>
        </is>
      </c>
      <c r="B2431" t="inlineStr">
        <is>
          <t>Anhang zum Kontrakt pflegen</t>
        </is>
      </c>
      <c r="C2431" t="inlineStr">
        <is>
          <t>MM</t>
        </is>
      </c>
      <c r="D2431" s="5" t="n">
        <v>25</v>
      </c>
      <c r="E2431" t="inlineStr">
        <is>
          <t>DIALOG</t>
        </is>
      </c>
      <c r="F2431">
        <f>IF(ISERROR(VLOOKUP(Transaktionen[[#This Row],[Transaktionen]],BTT[Verwendete Transaktion (Pflichtauswahl)],1,FALSE)),"nein","ja")</f>
        <v/>
      </c>
    </row>
    <row r="2432">
      <c r="A2432" t="inlineStr">
        <is>
          <t>ME3B</t>
        </is>
      </c>
      <c r="B2432" t="inlineStr">
        <is>
          <t>Rahmenverträge zur Bedarfsnummer</t>
        </is>
      </c>
      <c r="C2432" t="inlineStr">
        <is>
          <t>MM</t>
        </is>
      </c>
      <c r="D2432" s="5" t="n">
        <v>32</v>
      </c>
      <c r="E2432" t="inlineStr">
        <is>
          <t>DIALOG</t>
        </is>
      </c>
      <c r="F2432">
        <f>IF(ISERROR(VLOOKUP(Transaktionen[[#This Row],[Transaktionen]],BTT[Verwendete Transaktion (Pflichtauswahl)],1,FALSE)),"nein","ja")</f>
        <v/>
      </c>
    </row>
    <row r="2433">
      <c r="A2433" t="inlineStr">
        <is>
          <t>ME3C</t>
        </is>
      </c>
      <c r="B2433" t="inlineStr">
        <is>
          <t>Rahmenverträge zur Warengruppe</t>
        </is>
      </c>
      <c r="C2433" t="inlineStr">
        <is>
          <t>MM</t>
        </is>
      </c>
      <c r="D2433" s="5" t="n">
        <v>3940</v>
      </c>
      <c r="E2433" t="inlineStr">
        <is>
          <t>DIALOG</t>
        </is>
      </c>
      <c r="F2433">
        <f>IF(ISERROR(VLOOKUP(Transaktionen[[#This Row],[Transaktionen]],BTT[Verwendete Transaktion (Pflichtauswahl)],1,FALSE)),"nein","ja")</f>
        <v/>
      </c>
    </row>
    <row r="2434">
      <c r="A2434" t="inlineStr">
        <is>
          <t>ME3J</t>
        </is>
      </c>
      <c r="B2434" t="inlineStr">
        <is>
          <t>Rahmenverträge zum Projekt</t>
        </is>
      </c>
      <c r="C2434" t="inlineStr">
        <is>
          <t>MM</t>
        </is>
      </c>
      <c r="D2434" s="5" t="n">
        <v>14</v>
      </c>
      <c r="E2434" t="inlineStr">
        <is>
          <t>DIALOG</t>
        </is>
      </c>
      <c r="F2434">
        <f>IF(ISERROR(VLOOKUP(Transaktionen[[#This Row],[Transaktionen]],BTT[Verwendete Transaktion (Pflichtauswahl)],1,FALSE)),"nein","ja")</f>
        <v/>
      </c>
    </row>
    <row r="2435">
      <c r="A2435" t="inlineStr">
        <is>
          <t>ME3K</t>
        </is>
      </c>
      <c r="B2435" t="inlineStr">
        <is>
          <t>Rahmenverträge zur Kontierung</t>
        </is>
      </c>
      <c r="C2435" t="inlineStr">
        <is>
          <t>MM</t>
        </is>
      </c>
      <c r="D2435" s="5" t="n">
        <v>3013</v>
      </c>
      <c r="E2435" t="inlineStr">
        <is>
          <t>DIALOG</t>
        </is>
      </c>
      <c r="F2435">
        <f>IF(ISERROR(VLOOKUP(Transaktionen[[#This Row],[Transaktionen]],BTT[Verwendete Transaktion (Pflichtauswahl)],1,FALSE)),"nein","ja")</f>
        <v/>
      </c>
    </row>
    <row r="2436">
      <c r="A2436" t="inlineStr">
        <is>
          <t>ME3L</t>
        </is>
      </c>
      <c r="B2436" t="inlineStr">
        <is>
          <t>Rahmenverträge zum Lieferant</t>
        </is>
      </c>
      <c r="C2436" t="inlineStr">
        <is>
          <t>MM</t>
        </is>
      </c>
      <c r="D2436" s="5" t="n">
        <v>612804</v>
      </c>
      <c r="E2436" t="inlineStr">
        <is>
          <t>DIALOG</t>
        </is>
      </c>
      <c r="F2436">
        <f>IF(ISERROR(VLOOKUP(Transaktionen[[#This Row],[Transaktionen]],BTT[Verwendete Transaktion (Pflichtauswahl)],1,FALSE)),"nein","ja")</f>
        <v/>
      </c>
    </row>
    <row r="2437">
      <c r="A2437" t="inlineStr">
        <is>
          <t>ME3M</t>
        </is>
      </c>
      <c r="B2437" t="inlineStr">
        <is>
          <t>Rahmenverträge zum Material</t>
        </is>
      </c>
      <c r="C2437" t="inlineStr">
        <is>
          <t>MM</t>
        </is>
      </c>
      <c r="D2437" s="5" t="n">
        <v>327843</v>
      </c>
      <c r="E2437" t="inlineStr">
        <is>
          <t>DIALOG</t>
        </is>
      </c>
      <c r="F2437">
        <f>IF(ISERROR(VLOOKUP(Transaktionen[[#This Row],[Transaktionen]],BTT[Verwendete Transaktion (Pflichtauswahl)],1,FALSE)),"nein","ja")</f>
        <v/>
      </c>
    </row>
    <row r="2438">
      <c r="A2438" t="inlineStr">
        <is>
          <t>ME3N</t>
        </is>
      </c>
      <c r="B2438" t="inlineStr">
        <is>
          <t>Rahmenverträge zur Vertragsnummer</t>
        </is>
      </c>
      <c r="C2438" t="inlineStr">
        <is>
          <t>MM</t>
        </is>
      </c>
      <c r="D2438" s="5" t="n">
        <v>8607</v>
      </c>
      <c r="E2438" t="inlineStr">
        <is>
          <t>DIALOG</t>
        </is>
      </c>
      <c r="F2438">
        <f>IF(ISERROR(VLOOKUP(Transaktionen[[#This Row],[Transaktionen]],BTT[Verwendete Transaktion (Pflichtauswahl)],1,FALSE)),"nein","ja")</f>
        <v/>
      </c>
    </row>
    <row r="2439">
      <c r="A2439" t="inlineStr">
        <is>
          <t>ME41</t>
        </is>
      </c>
      <c r="B2439" t="inlineStr">
        <is>
          <t>Anfrage anlegen</t>
        </is>
      </c>
      <c r="C2439" t="inlineStr">
        <is>
          <t>MM</t>
        </is>
      </c>
      <c r="D2439" s="5" t="n">
        <v>858786</v>
      </c>
      <c r="E2439" t="inlineStr">
        <is>
          <t>DIALOG</t>
        </is>
      </c>
      <c r="F2439">
        <f>IF(ISERROR(VLOOKUP(Transaktionen[[#This Row],[Transaktionen]],BTT[Verwendete Transaktion (Pflichtauswahl)],1,FALSE)),"nein","ja")</f>
        <v/>
      </c>
    </row>
    <row r="2440">
      <c r="A2440" t="inlineStr">
        <is>
          <t>ME42</t>
        </is>
      </c>
      <c r="B2440" t="inlineStr">
        <is>
          <t>Anfrage ändern</t>
        </is>
      </c>
      <c r="C2440" t="inlineStr">
        <is>
          <t>MM</t>
        </is>
      </c>
      <c r="D2440" s="5" t="n">
        <v>237622</v>
      </c>
      <c r="E2440" t="inlineStr">
        <is>
          <t>DIALOG</t>
        </is>
      </c>
      <c r="F2440">
        <f>IF(ISERROR(VLOOKUP(Transaktionen[[#This Row],[Transaktionen]],BTT[Verwendete Transaktion (Pflichtauswahl)],1,FALSE)),"nein","ja")</f>
        <v/>
      </c>
    </row>
    <row r="2441">
      <c r="A2441" t="inlineStr">
        <is>
          <t>ME43</t>
        </is>
      </c>
      <c r="B2441" t="inlineStr">
        <is>
          <t>Anfrage anzeigen</t>
        </is>
      </c>
      <c r="C2441" t="inlineStr">
        <is>
          <t>MM</t>
        </is>
      </c>
      <c r="D2441" s="5" t="n">
        <v>209055</v>
      </c>
      <c r="E2441" t="inlineStr">
        <is>
          <t>DIALOG</t>
        </is>
      </c>
      <c r="F2441">
        <f>IF(ISERROR(VLOOKUP(Transaktionen[[#This Row],[Transaktionen]],BTT[Verwendete Transaktion (Pflichtauswahl)],1,FALSE)),"nein","ja")</f>
        <v/>
      </c>
    </row>
    <row r="2442">
      <c r="A2442" t="inlineStr">
        <is>
          <t>ME44</t>
        </is>
      </c>
      <c r="B2442" t="inlineStr">
        <is>
          <t>Anhang zur Anfrage pflegen</t>
        </is>
      </c>
      <c r="C2442" t="inlineStr">
        <is>
          <t>MM</t>
        </is>
      </c>
      <c r="D2442" s="5" t="n">
        <v>26</v>
      </c>
      <c r="E2442" t="inlineStr"/>
      <c r="F2442">
        <f>IF(ISERROR(VLOOKUP(Transaktionen[[#This Row],[Transaktionen]],BTT[Verwendete Transaktion (Pflichtauswahl)],1,FALSE)),"nein","ja")</f>
        <v/>
      </c>
      <c r="G2442" t="inlineStr">
        <is>
          <t>*</t>
        </is>
      </c>
    </row>
    <row r="2443">
      <c r="A2443" t="inlineStr">
        <is>
          <t>ME47</t>
        </is>
      </c>
      <c r="B2443" t="inlineStr">
        <is>
          <t>Angebot erfassen</t>
        </is>
      </c>
      <c r="C2443" t="inlineStr">
        <is>
          <t>MM</t>
        </is>
      </c>
      <c r="D2443" s="5" t="n">
        <v>140508</v>
      </c>
      <c r="E2443" t="inlineStr">
        <is>
          <t>DIALOG</t>
        </is>
      </c>
      <c r="F2443">
        <f>IF(ISERROR(VLOOKUP(Transaktionen[[#This Row],[Transaktionen]],BTT[Verwendete Transaktion (Pflichtauswahl)],1,FALSE)),"nein","ja")</f>
        <v/>
      </c>
    </row>
    <row r="2444">
      <c r="A2444" t="inlineStr">
        <is>
          <t>ME48</t>
        </is>
      </c>
      <c r="B2444" t="inlineStr">
        <is>
          <t>Angebot anzeigen</t>
        </is>
      </c>
      <c r="C2444" t="inlineStr">
        <is>
          <t>MM</t>
        </is>
      </c>
      <c r="D2444" s="5" t="n">
        <v>24462</v>
      </c>
      <c r="E2444" t="inlineStr">
        <is>
          <t>DIALOG</t>
        </is>
      </c>
      <c r="F2444">
        <f>IF(ISERROR(VLOOKUP(Transaktionen[[#This Row],[Transaktionen]],BTT[Verwendete Transaktion (Pflichtauswahl)],1,FALSE)),"nein","ja")</f>
        <v/>
      </c>
    </row>
    <row r="2445">
      <c r="A2445" t="inlineStr">
        <is>
          <t>ME49</t>
        </is>
      </c>
      <c r="B2445" t="inlineStr">
        <is>
          <t>Angebotspreisspiegel</t>
        </is>
      </c>
      <c r="C2445" t="inlineStr">
        <is>
          <t>MM</t>
        </is>
      </c>
      <c r="D2445" s="5" t="n">
        <v>46234</v>
      </c>
      <c r="E2445" t="inlineStr">
        <is>
          <t>DIALOG</t>
        </is>
      </c>
      <c r="F2445">
        <f>IF(ISERROR(VLOOKUP(Transaktionen[[#This Row],[Transaktionen]],BTT[Verwendete Transaktion (Pflichtauswahl)],1,FALSE)),"nein","ja")</f>
        <v/>
      </c>
    </row>
    <row r="2446">
      <c r="A2446" t="inlineStr">
        <is>
          <t>ME4B</t>
        </is>
      </c>
      <c r="B2446" t="inlineStr">
        <is>
          <t>Anfragen zur Bedarfsnummer</t>
        </is>
      </c>
      <c r="C2446" t="inlineStr">
        <is>
          <t>MM</t>
        </is>
      </c>
      <c r="D2446" s="5" t="inlineStr"/>
      <c r="E2446" t="inlineStr"/>
      <c r="F2446">
        <f>IF(ISERROR(VLOOKUP(Transaktionen[[#This Row],[Transaktionen]],BTT[Verwendete Transaktion (Pflichtauswahl)],1,FALSE)),"nein","ja")</f>
        <v/>
      </c>
      <c r="G2446" t="inlineStr">
        <is>
          <t>*</t>
        </is>
      </c>
    </row>
    <row r="2447">
      <c r="A2447" t="inlineStr">
        <is>
          <t>ME4C</t>
        </is>
      </c>
      <c r="B2447" t="inlineStr">
        <is>
          <t>Anfragen zur Warengruppe</t>
        </is>
      </c>
      <c r="C2447" t="inlineStr">
        <is>
          <t>MM</t>
        </is>
      </c>
      <c r="D2447" s="5" t="n">
        <v>30</v>
      </c>
      <c r="E2447" t="inlineStr">
        <is>
          <t>DIALOG</t>
        </is>
      </c>
      <c r="F2447">
        <f>IF(ISERROR(VLOOKUP(Transaktionen[[#This Row],[Transaktionen]],BTT[Verwendete Transaktion (Pflichtauswahl)],1,FALSE)),"nein","ja")</f>
        <v/>
      </c>
    </row>
    <row r="2448">
      <c r="A2448" t="inlineStr">
        <is>
          <t>ME4L</t>
        </is>
      </c>
      <c r="B2448" t="inlineStr">
        <is>
          <t>Anfragen zum Lieferanten</t>
        </is>
      </c>
      <c r="C2448" t="inlineStr">
        <is>
          <t>MM</t>
        </is>
      </c>
      <c r="D2448" s="5" t="n">
        <v>87433</v>
      </c>
      <c r="E2448" t="inlineStr">
        <is>
          <t>DIALOG</t>
        </is>
      </c>
      <c r="F2448">
        <f>IF(ISERROR(VLOOKUP(Transaktionen[[#This Row],[Transaktionen]],BTT[Verwendete Transaktion (Pflichtauswahl)],1,FALSE)),"nein","ja")</f>
        <v/>
      </c>
    </row>
    <row r="2449">
      <c r="A2449" t="inlineStr">
        <is>
          <t>ME4M</t>
        </is>
      </c>
      <c r="B2449" t="inlineStr">
        <is>
          <t>Anfragen zum Material</t>
        </is>
      </c>
      <c r="C2449" t="inlineStr">
        <is>
          <t>MM</t>
        </is>
      </c>
      <c r="D2449" s="5" t="n">
        <v>35121</v>
      </c>
      <c r="E2449" t="inlineStr">
        <is>
          <t>DIALOG</t>
        </is>
      </c>
      <c r="F2449">
        <f>IF(ISERROR(VLOOKUP(Transaktionen[[#This Row],[Transaktionen]],BTT[Verwendete Transaktion (Pflichtauswahl)],1,FALSE)),"nein","ja")</f>
        <v/>
      </c>
    </row>
    <row r="2450">
      <c r="A2450" t="inlineStr">
        <is>
          <t>ME4N</t>
        </is>
      </c>
      <c r="B2450" t="inlineStr">
        <is>
          <t>Anfragen zur Anfragenummer</t>
        </is>
      </c>
      <c r="C2450" t="inlineStr">
        <is>
          <t>MM</t>
        </is>
      </c>
      <c r="D2450" s="5" t="n">
        <v>3</v>
      </c>
      <c r="E2450" t="inlineStr">
        <is>
          <t>DIALOG</t>
        </is>
      </c>
      <c r="F2450">
        <f>IF(ISERROR(VLOOKUP(Transaktionen[[#This Row],[Transaktionen]],BTT[Verwendete Transaktion (Pflichtauswahl)],1,FALSE)),"nein","ja")</f>
        <v/>
      </c>
    </row>
    <row r="2451">
      <c r="A2451" t="inlineStr">
        <is>
          <t>ME51</t>
        </is>
      </c>
      <c r="B2451" t="inlineStr">
        <is>
          <t>Bestellanforderung hinzufügen</t>
        </is>
      </c>
      <c r="C2451" t="inlineStr">
        <is>
          <t>MM</t>
        </is>
      </c>
      <c r="D2451" s="5" t="n">
        <v>1341</v>
      </c>
      <c r="E2451" t="inlineStr">
        <is>
          <t>DIALOG</t>
        </is>
      </c>
      <c r="F2451">
        <f>IF(ISERROR(VLOOKUP(Transaktionen[[#This Row],[Transaktionen]],BTT[Verwendete Transaktion (Pflichtauswahl)],1,FALSE)),"nein","ja")</f>
        <v/>
      </c>
    </row>
    <row r="2452">
      <c r="A2452" t="inlineStr">
        <is>
          <t>ME51N</t>
        </is>
      </c>
      <c r="B2452" t="inlineStr">
        <is>
          <t>Bestellanforderung anlegen</t>
        </is>
      </c>
      <c r="C2452" t="inlineStr">
        <is>
          <t>MM</t>
        </is>
      </c>
      <c r="D2452" s="5" t="n">
        <v>333186</v>
      </c>
      <c r="E2452" t="inlineStr">
        <is>
          <t>DIALOG</t>
        </is>
      </c>
      <c r="F2452">
        <f>IF(ISERROR(VLOOKUP(Transaktionen[[#This Row],[Transaktionen]],BTT[Verwendete Transaktion (Pflichtauswahl)],1,FALSE)),"nein","ja")</f>
        <v/>
      </c>
    </row>
    <row r="2453">
      <c r="A2453" t="inlineStr">
        <is>
          <t>ME52</t>
        </is>
      </c>
      <c r="B2453" t="inlineStr">
        <is>
          <t>Bestellanforderung ändern</t>
        </is>
      </c>
      <c r="C2453" t="inlineStr">
        <is>
          <t>MM</t>
        </is>
      </c>
      <c r="D2453" s="5" t="n">
        <v>13291</v>
      </c>
      <c r="E2453" t="inlineStr">
        <is>
          <t>DIALOG</t>
        </is>
      </c>
      <c r="F2453">
        <f>IF(ISERROR(VLOOKUP(Transaktionen[[#This Row],[Transaktionen]],BTT[Verwendete Transaktion (Pflichtauswahl)],1,FALSE)),"nein","ja")</f>
        <v/>
      </c>
    </row>
    <row r="2454">
      <c r="A2454" t="inlineStr">
        <is>
          <t>ME52N</t>
        </is>
      </c>
      <c r="B2454" t="inlineStr">
        <is>
          <t>Bestellanforderung ändern</t>
        </is>
      </c>
      <c r="C2454" t="inlineStr">
        <is>
          <t>MM</t>
        </is>
      </c>
      <c r="D2454" s="5" t="n">
        <v>155467</v>
      </c>
      <c r="E2454" t="inlineStr">
        <is>
          <t>DIALOG</t>
        </is>
      </c>
      <c r="F2454">
        <f>IF(ISERROR(VLOOKUP(Transaktionen[[#This Row],[Transaktionen]],BTT[Verwendete Transaktion (Pflichtauswahl)],1,FALSE)),"nein","ja")</f>
        <v/>
      </c>
    </row>
    <row r="2455">
      <c r="A2455" t="inlineStr">
        <is>
          <t>ME53</t>
        </is>
      </c>
      <c r="B2455" t="inlineStr">
        <is>
          <t>Bestellanforderung anzeigen</t>
        </is>
      </c>
      <c r="C2455" t="inlineStr">
        <is>
          <t>MM</t>
        </is>
      </c>
      <c r="D2455" s="5" t="n">
        <v>18930</v>
      </c>
      <c r="E2455" t="inlineStr">
        <is>
          <t>DIALOG</t>
        </is>
      </c>
      <c r="F2455">
        <f>IF(ISERROR(VLOOKUP(Transaktionen[[#This Row],[Transaktionen]],BTT[Verwendete Transaktion (Pflichtauswahl)],1,FALSE)),"nein","ja")</f>
        <v/>
      </c>
    </row>
    <row r="2456">
      <c r="A2456" t="inlineStr">
        <is>
          <t>ME53N</t>
        </is>
      </c>
      <c r="B2456" t="inlineStr">
        <is>
          <t>Bestellanforderung anzeigen</t>
        </is>
      </c>
      <c r="C2456" t="inlineStr">
        <is>
          <t>MM</t>
        </is>
      </c>
      <c r="D2456" s="5" t="n">
        <v>1423659</v>
      </c>
      <c r="E2456" t="inlineStr">
        <is>
          <t>DIALOG</t>
        </is>
      </c>
      <c r="F2456">
        <f>IF(ISERROR(VLOOKUP(Transaktionen[[#This Row],[Transaktionen]],BTT[Verwendete Transaktion (Pflichtauswahl)],1,FALSE)),"nein","ja")</f>
        <v/>
      </c>
    </row>
    <row r="2457">
      <c r="A2457" t="inlineStr">
        <is>
          <t>ME54</t>
        </is>
      </c>
      <c r="B2457" t="inlineStr">
        <is>
          <t>Bestellanforderung freigeben</t>
        </is>
      </c>
      <c r="C2457" t="inlineStr">
        <is>
          <t>MM</t>
        </is>
      </c>
      <c r="D2457" s="5" t="n">
        <v>53</v>
      </c>
      <c r="E2457" t="inlineStr">
        <is>
          <t>DIALOG</t>
        </is>
      </c>
      <c r="F2457">
        <f>IF(ISERROR(VLOOKUP(Transaktionen[[#This Row],[Transaktionen]],BTT[Verwendete Transaktion (Pflichtauswahl)],1,FALSE)),"nein","ja")</f>
        <v/>
      </c>
    </row>
    <row r="2458">
      <c r="A2458" t="inlineStr">
        <is>
          <t>ME54N</t>
        </is>
      </c>
      <c r="B2458" t="inlineStr">
        <is>
          <t>Bestellanforderung freigeben</t>
        </is>
      </c>
      <c r="C2458" t="inlineStr">
        <is>
          <t>MM</t>
        </is>
      </c>
      <c r="D2458" s="5" t="n">
        <v>3170</v>
      </c>
      <c r="E2458" t="inlineStr">
        <is>
          <t>DIALOG</t>
        </is>
      </c>
      <c r="F2458">
        <f>IF(ISERROR(VLOOKUP(Transaktionen[[#This Row],[Transaktionen]],BTT[Verwendete Transaktion (Pflichtauswahl)],1,FALSE)),"nein","ja")</f>
        <v/>
      </c>
    </row>
    <row r="2459">
      <c r="A2459" t="inlineStr">
        <is>
          <t>ME55</t>
        </is>
      </c>
      <c r="B2459" t="inlineStr">
        <is>
          <t>Sammelfreigabe Bestellanforderungen</t>
        </is>
      </c>
      <c r="C2459" t="inlineStr">
        <is>
          <t>MM</t>
        </is>
      </c>
      <c r="D2459" s="5" t="n">
        <v>45</v>
      </c>
      <c r="E2459" t="inlineStr">
        <is>
          <t>DIALOG</t>
        </is>
      </c>
      <c r="F2459">
        <f>IF(ISERROR(VLOOKUP(Transaktionen[[#This Row],[Transaktionen]],BTT[Verwendete Transaktion (Pflichtauswahl)],1,FALSE)),"nein","ja")</f>
        <v/>
      </c>
    </row>
    <row r="2460">
      <c r="A2460" t="inlineStr">
        <is>
          <t>ME56</t>
        </is>
      </c>
      <c r="B2460" t="inlineStr">
        <is>
          <t>Bezugsquelle zu Bestellanf. zuordnen</t>
        </is>
      </c>
      <c r="C2460" t="inlineStr">
        <is>
          <t>MM</t>
        </is>
      </c>
      <c r="D2460" s="5" t="n">
        <v>509</v>
      </c>
      <c r="E2460" t="inlineStr">
        <is>
          <t>DIALOG</t>
        </is>
      </c>
      <c r="F2460">
        <f>IF(ISERROR(VLOOKUP(Transaktionen[[#This Row],[Transaktionen]],BTT[Verwendete Transaktion (Pflichtauswahl)],1,FALSE)),"nein","ja")</f>
        <v/>
      </c>
    </row>
    <row r="2461">
      <c r="A2461" t="inlineStr">
        <is>
          <t>ME57</t>
        </is>
      </c>
      <c r="B2461" t="inlineStr">
        <is>
          <t>Bestellanf. zuordnen und bearbeiten</t>
        </is>
      </c>
      <c r="C2461" t="inlineStr">
        <is>
          <t>MM</t>
        </is>
      </c>
      <c r="D2461" s="5" t="n">
        <v>38638</v>
      </c>
      <c r="E2461" t="inlineStr">
        <is>
          <t>DIALOG</t>
        </is>
      </c>
      <c r="F2461">
        <f>IF(ISERROR(VLOOKUP(Transaktionen[[#This Row],[Transaktionen]],BTT[Verwendete Transaktion (Pflichtauswahl)],1,FALSE)),"nein","ja")</f>
        <v/>
      </c>
    </row>
    <row r="2462">
      <c r="A2462" t="inlineStr">
        <is>
          <t>ME58</t>
        </is>
      </c>
      <c r="B2462" t="inlineStr">
        <is>
          <t>Zugeordnete Bestellanf. bestellen</t>
        </is>
      </c>
      <c r="C2462" t="inlineStr">
        <is>
          <t>MM</t>
        </is>
      </c>
      <c r="D2462" s="5" t="n">
        <v>77874</v>
      </c>
      <c r="E2462" t="inlineStr">
        <is>
          <t>DIALOG</t>
        </is>
      </c>
      <c r="F2462">
        <f>IF(ISERROR(VLOOKUP(Transaktionen[[#This Row],[Transaktionen]],BTT[Verwendete Transaktion (Pflichtauswahl)],1,FALSE)),"nein","ja")</f>
        <v/>
      </c>
    </row>
    <row r="2463">
      <c r="A2463" t="inlineStr">
        <is>
          <t>ME59</t>
        </is>
      </c>
      <c r="B2463" t="inlineStr">
        <is>
          <t>Automatische Bestellerzeugung</t>
        </is>
      </c>
      <c r="C2463" t="inlineStr">
        <is>
          <t>MM</t>
        </is>
      </c>
      <c r="D2463" s="5" t="n">
        <v>3574</v>
      </c>
      <c r="E2463" t="inlineStr">
        <is>
          <t>DIALOG</t>
        </is>
      </c>
      <c r="F2463">
        <f>IF(ISERROR(VLOOKUP(Transaktionen[[#This Row],[Transaktionen]],BTT[Verwendete Transaktion (Pflichtauswahl)],1,FALSE)),"nein","ja")</f>
        <v/>
      </c>
    </row>
    <row r="2464">
      <c r="A2464" t="inlineStr">
        <is>
          <t>ME59N</t>
        </is>
      </c>
      <c r="B2464" t="inlineStr">
        <is>
          <t>Automatische Bestellerzeugung</t>
        </is>
      </c>
      <c r="C2464" t="inlineStr">
        <is>
          <t>MM</t>
        </is>
      </c>
      <c r="D2464" s="5" t="n">
        <v>12066</v>
      </c>
      <c r="E2464" t="inlineStr">
        <is>
          <t>DIALOG</t>
        </is>
      </c>
      <c r="F2464">
        <f>IF(ISERROR(VLOOKUP(Transaktionen[[#This Row],[Transaktionen]],BTT[Verwendete Transaktion (Pflichtauswahl)],1,FALSE)),"nein","ja")</f>
        <v/>
      </c>
    </row>
    <row r="2465">
      <c r="A2465" t="inlineStr">
        <is>
          <t>ME5A</t>
        </is>
      </c>
      <c r="B2465" t="inlineStr">
        <is>
          <t>Listanzeige Bestellanforderungen</t>
        </is>
      </c>
      <c r="C2465" t="inlineStr">
        <is>
          <t>MM</t>
        </is>
      </c>
      <c r="D2465" s="5" t="n">
        <v>1898453</v>
      </c>
      <c r="E2465" t="inlineStr">
        <is>
          <t>DIALOG</t>
        </is>
      </c>
      <c r="F2465">
        <f>IF(ISERROR(VLOOKUP(Transaktionen[[#This Row],[Transaktionen]],BTT[Verwendete Transaktion (Pflichtauswahl)],1,FALSE)),"nein","ja")</f>
        <v/>
      </c>
    </row>
    <row r="2466">
      <c r="A2466" t="inlineStr">
        <is>
          <t>ME5F</t>
        </is>
      </c>
      <c r="B2466" t="inlineStr">
        <is>
          <t>Freigabeerinnerung Bestellanford.</t>
        </is>
      </c>
      <c r="C2466" t="inlineStr">
        <is>
          <t>MM</t>
        </is>
      </c>
      <c r="D2466" s="5" t="inlineStr"/>
      <c r="E2466" t="inlineStr"/>
      <c r="F2466">
        <f>IF(ISERROR(VLOOKUP(Transaktionen[[#This Row],[Transaktionen]],BTT[Verwendete Transaktion (Pflichtauswahl)],1,FALSE)),"nein","ja")</f>
        <v/>
      </c>
      <c r="G2466" t="inlineStr">
        <is>
          <t>*</t>
        </is>
      </c>
    </row>
    <row r="2467">
      <c r="A2467" t="inlineStr">
        <is>
          <t>ME5J</t>
        </is>
      </c>
      <c r="B2467" t="inlineStr">
        <is>
          <t>Bestellanforderungen zum Projekt</t>
        </is>
      </c>
      <c r="C2467" t="inlineStr">
        <is>
          <t>MM</t>
        </is>
      </c>
      <c r="D2467" s="5" t="n">
        <v>127</v>
      </c>
      <c r="E2467" t="inlineStr">
        <is>
          <t>DIALOG</t>
        </is>
      </c>
      <c r="F2467">
        <f>IF(ISERROR(VLOOKUP(Transaktionen[[#This Row],[Transaktionen]],BTT[Verwendete Transaktion (Pflichtauswahl)],1,FALSE)),"nein","ja")</f>
        <v/>
      </c>
    </row>
    <row r="2468">
      <c r="A2468" t="inlineStr">
        <is>
          <t>ME5K</t>
        </is>
      </c>
      <c r="B2468" t="inlineStr">
        <is>
          <t>Bestellanforderungen zur Kontierung</t>
        </is>
      </c>
      <c r="C2468" t="inlineStr">
        <is>
          <t>MM</t>
        </is>
      </c>
      <c r="D2468" s="5" t="n">
        <v>3823</v>
      </c>
      <c r="E2468" t="inlineStr">
        <is>
          <t>DIALOG</t>
        </is>
      </c>
      <c r="F2468">
        <f>IF(ISERROR(VLOOKUP(Transaktionen[[#This Row],[Transaktionen]],BTT[Verwendete Transaktion (Pflichtauswahl)],1,FALSE)),"nein","ja")</f>
        <v/>
      </c>
    </row>
    <row r="2469">
      <c r="A2469" t="inlineStr">
        <is>
          <t>ME5R</t>
        </is>
      </c>
      <c r="B2469" t="inlineStr">
        <is>
          <t>Archivierte Bestellanforderungen</t>
        </is>
      </c>
      <c r="C2469" t="inlineStr">
        <is>
          <t>MM</t>
        </is>
      </c>
      <c r="D2469" s="5" t="n">
        <v>7</v>
      </c>
      <c r="E2469" t="inlineStr">
        <is>
          <t>DIALOG</t>
        </is>
      </c>
      <c r="F2469">
        <f>IF(ISERROR(VLOOKUP(Transaktionen[[#This Row],[Transaktionen]],BTT[Verwendete Transaktion (Pflichtauswahl)],1,FALSE)),"nein","ja")</f>
        <v/>
      </c>
      <c r="G2469" t="inlineStr">
        <is>
          <t>*</t>
        </is>
      </c>
    </row>
    <row r="2470">
      <c r="A2470" t="inlineStr">
        <is>
          <t>ME5W</t>
        </is>
      </c>
      <c r="B2470" t="inlineStr">
        <is>
          <t>Wiedervorlage Bestellanforderungen</t>
        </is>
      </c>
      <c r="C2470" t="inlineStr">
        <is>
          <t>MM</t>
        </is>
      </c>
      <c r="D2470" s="5" t="n">
        <v>50</v>
      </c>
      <c r="E2470" t="inlineStr">
        <is>
          <t>DIALOG</t>
        </is>
      </c>
      <c r="F2470">
        <f>IF(ISERROR(VLOOKUP(Transaktionen[[#This Row],[Transaktionen]],BTT[Verwendete Transaktion (Pflichtauswahl)],1,FALSE)),"nein","ja")</f>
        <v/>
      </c>
    </row>
    <row r="2471">
      <c r="A2471" t="inlineStr">
        <is>
          <t>ME62</t>
        </is>
      </c>
      <c r="B2471" t="inlineStr">
        <is>
          <t>Anzeigen Lieferantenbeurteilung</t>
        </is>
      </c>
      <c r="C2471" t="inlineStr">
        <is>
          <t>MM</t>
        </is>
      </c>
      <c r="D2471" s="5" t="inlineStr"/>
      <c r="E2471" t="inlineStr"/>
      <c r="F2471">
        <f>IF(ISERROR(VLOOKUP(Transaktionen[[#This Row],[Transaktionen]],BTT[Verwendete Transaktion (Pflichtauswahl)],1,FALSE)),"nein","ja")</f>
        <v/>
      </c>
      <c r="G2471" t="inlineStr">
        <is>
          <t>*</t>
        </is>
      </c>
    </row>
    <row r="2472">
      <c r="A2472" t="inlineStr">
        <is>
          <t>ME63</t>
        </is>
      </c>
      <c r="B2472" t="inlineStr">
        <is>
          <t>Beurteilung automat. Teilkriterien</t>
        </is>
      </c>
      <c r="C2472" t="inlineStr">
        <is>
          <t>MM</t>
        </is>
      </c>
      <c r="D2472" s="5" t="n">
        <v>5</v>
      </c>
      <c r="E2472" t="inlineStr"/>
      <c r="F2472">
        <f>IF(ISERROR(VLOOKUP(Transaktionen[[#This Row],[Transaktionen]],BTT[Verwendete Transaktion (Pflichtauswahl)],1,FALSE)),"nein","ja")</f>
        <v/>
      </c>
      <c r="G2472" t="inlineStr">
        <is>
          <t>*</t>
        </is>
      </c>
    </row>
    <row r="2473">
      <c r="A2473" t="inlineStr">
        <is>
          <t>ME80</t>
        </is>
      </c>
      <c r="B2473" t="inlineStr">
        <is>
          <t>Einkaufsreporting</t>
        </is>
      </c>
      <c r="C2473" t="inlineStr">
        <is>
          <t>MM</t>
        </is>
      </c>
      <c r="D2473" s="5" t="n">
        <v>60</v>
      </c>
      <c r="E2473" t="inlineStr">
        <is>
          <t>DIALOG</t>
        </is>
      </c>
      <c r="F2473">
        <f>IF(ISERROR(VLOOKUP(Transaktionen[[#This Row],[Transaktionen]],BTT[Verwendete Transaktion (Pflichtauswahl)],1,FALSE)),"nein","ja")</f>
        <v/>
      </c>
    </row>
    <row r="2474">
      <c r="A2474" t="inlineStr">
        <is>
          <t>ME80AN</t>
        </is>
      </c>
      <c r="B2474" t="inlineStr">
        <is>
          <t>Allgemeine Auswertungen (A)</t>
        </is>
      </c>
      <c r="C2474" t="inlineStr">
        <is>
          <t>MM</t>
        </is>
      </c>
      <c r="D2474" s="5" t="n">
        <v>24</v>
      </c>
      <c r="E2474" t="inlineStr"/>
      <c r="F2474">
        <f>IF(ISERROR(VLOOKUP(Transaktionen[[#This Row],[Transaktionen]],BTT[Verwendete Transaktion (Pflichtauswahl)],1,FALSE)),"nein","ja")</f>
        <v/>
      </c>
      <c r="G2474" t="inlineStr">
        <is>
          <t>*</t>
        </is>
      </c>
    </row>
    <row r="2475">
      <c r="A2475" t="inlineStr">
        <is>
          <t>ME80FN</t>
        </is>
      </c>
      <c r="B2475" t="inlineStr">
        <is>
          <t>Allgemeine Auswertungen (F)</t>
        </is>
      </c>
      <c r="C2475" t="inlineStr">
        <is>
          <t>MM</t>
        </is>
      </c>
      <c r="D2475" s="5" t="n">
        <v>146143</v>
      </c>
      <c r="E2475" t="inlineStr">
        <is>
          <t>DIALOG</t>
        </is>
      </c>
      <c r="F2475">
        <f>IF(ISERROR(VLOOKUP(Transaktionen[[#This Row],[Transaktionen]],BTT[Verwendete Transaktion (Pflichtauswahl)],1,FALSE)),"nein","ja")</f>
        <v/>
      </c>
    </row>
    <row r="2476">
      <c r="A2476" t="inlineStr">
        <is>
          <t>ME80RN</t>
        </is>
      </c>
      <c r="B2476" t="inlineStr">
        <is>
          <t>Allgemeine Auswertungen (L,K)</t>
        </is>
      </c>
      <c r="C2476" t="inlineStr">
        <is>
          <t>MM</t>
        </is>
      </c>
      <c r="D2476" s="5" t="n">
        <v>303</v>
      </c>
      <c r="E2476" t="inlineStr">
        <is>
          <t>DIALOG</t>
        </is>
      </c>
      <c r="F2476">
        <f>IF(ISERROR(VLOOKUP(Transaktionen[[#This Row],[Transaktionen]],BTT[Verwendete Transaktion (Pflichtauswahl)],1,FALSE)),"nein","ja")</f>
        <v/>
      </c>
    </row>
    <row r="2477">
      <c r="A2477" t="inlineStr">
        <is>
          <t>ME81</t>
        </is>
      </c>
      <c r="B2477" t="inlineStr">
        <is>
          <t>Bestellwertanalyse</t>
        </is>
      </c>
      <c r="C2477" t="inlineStr">
        <is>
          <t>MM</t>
        </is>
      </c>
      <c r="D2477" s="5" t="n">
        <v>6</v>
      </c>
      <c r="E2477" t="inlineStr">
        <is>
          <t>DIALOG</t>
        </is>
      </c>
      <c r="F2477">
        <f>IF(ISERROR(VLOOKUP(Transaktionen[[#This Row],[Transaktionen]],BTT[Verwendete Transaktion (Pflichtauswahl)],1,FALSE)),"nein","ja")</f>
        <v/>
      </c>
      <c r="G2477" t="inlineStr">
        <is>
          <t>*</t>
        </is>
      </c>
    </row>
    <row r="2478">
      <c r="A2478" t="inlineStr">
        <is>
          <t>ME81N</t>
        </is>
      </c>
      <c r="B2478" t="inlineStr">
        <is>
          <t>Bestellwertanalyse</t>
        </is>
      </c>
      <c r="C2478" t="inlineStr">
        <is>
          <t>MM</t>
        </is>
      </c>
      <c r="D2478" s="5" t="n">
        <v>173</v>
      </c>
      <c r="E2478" t="inlineStr">
        <is>
          <t>DIALOG</t>
        </is>
      </c>
      <c r="F2478">
        <f>IF(ISERROR(VLOOKUP(Transaktionen[[#This Row],[Transaktionen]],BTT[Verwendete Transaktion (Pflichtauswahl)],1,FALSE)),"nein","ja")</f>
        <v/>
      </c>
    </row>
    <row r="2479">
      <c r="A2479" t="inlineStr">
        <is>
          <t>ME82</t>
        </is>
      </c>
      <c r="B2479" t="inlineStr">
        <is>
          <t>Archivierte Einkaufsbelege</t>
        </is>
      </c>
      <c r="C2479" t="inlineStr">
        <is>
          <t>MM</t>
        </is>
      </c>
      <c r="D2479" s="5" t="n">
        <v>2</v>
      </c>
      <c r="E2479" t="inlineStr">
        <is>
          <t>DIALOG</t>
        </is>
      </c>
      <c r="F2479">
        <f>IF(ISERROR(VLOOKUP(Transaktionen[[#This Row],[Transaktionen]],BTT[Verwendete Transaktion (Pflichtauswahl)],1,FALSE)),"nein","ja")</f>
        <v/>
      </c>
    </row>
    <row r="2480">
      <c r="A2480" t="inlineStr">
        <is>
          <t>ME91F</t>
        </is>
      </c>
      <c r="B2480" t="inlineStr">
        <is>
          <t>Bestellungen mahnen und erinnern</t>
        </is>
      </c>
      <c r="C2480" t="inlineStr">
        <is>
          <t>MM</t>
        </is>
      </c>
      <c r="D2480" s="5" t="n">
        <v>25611</v>
      </c>
      <c r="E2480" t="inlineStr">
        <is>
          <t>DIALOG</t>
        </is>
      </c>
      <c r="F2480">
        <f>IF(ISERROR(VLOOKUP(Transaktionen[[#This Row],[Transaktionen]],BTT[Verwendete Transaktion (Pflichtauswahl)],1,FALSE)),"nein","ja")</f>
        <v/>
      </c>
    </row>
    <row r="2481">
      <c r="A2481" t="inlineStr">
        <is>
          <t>ME92F</t>
        </is>
      </c>
      <c r="B2481" t="inlineStr">
        <is>
          <t>Auftragsbestätigung überwachen</t>
        </is>
      </c>
      <c r="C2481" t="inlineStr">
        <is>
          <t>MM</t>
        </is>
      </c>
      <c r="D2481" s="5" t="n">
        <v>2</v>
      </c>
      <c r="E2481" t="inlineStr">
        <is>
          <t>DIALOG</t>
        </is>
      </c>
      <c r="F2481">
        <f>IF(ISERROR(VLOOKUP(Transaktionen[[#This Row],[Transaktionen]],BTT[Verwendete Transaktion (Pflichtauswahl)],1,FALSE)),"nein","ja")</f>
        <v/>
      </c>
    </row>
    <row r="2482">
      <c r="A2482" t="inlineStr">
        <is>
          <t>ME9A</t>
        </is>
      </c>
      <c r="B2482" t="inlineStr">
        <is>
          <t>Nachrichtenausgabe Anfragen</t>
        </is>
      </c>
      <c r="C2482" t="inlineStr">
        <is>
          <t>MM</t>
        </is>
      </c>
      <c r="D2482" s="5" t="n">
        <v>13</v>
      </c>
      <c r="E2482" t="inlineStr">
        <is>
          <t>DIALOG</t>
        </is>
      </c>
      <c r="F2482">
        <f>IF(ISERROR(VLOOKUP(Transaktionen[[#This Row],[Transaktionen]],BTT[Verwendete Transaktion (Pflichtauswahl)],1,FALSE)),"nein","ja")</f>
        <v/>
      </c>
      <c r="G2482" t="inlineStr">
        <is>
          <t>*</t>
        </is>
      </c>
    </row>
    <row r="2483">
      <c r="A2483" t="inlineStr">
        <is>
          <t>ME9F</t>
        </is>
      </c>
      <c r="B2483" t="inlineStr">
        <is>
          <t>Nachrichtenausgabe Bestellungen</t>
        </is>
      </c>
      <c r="C2483" t="inlineStr">
        <is>
          <t>MM</t>
        </is>
      </c>
      <c r="D2483" s="5" t="n">
        <v>296</v>
      </c>
      <c r="E2483" t="inlineStr">
        <is>
          <t>DIALOG</t>
        </is>
      </c>
      <c r="F2483">
        <f>IF(ISERROR(VLOOKUP(Transaktionen[[#This Row],[Transaktionen]],BTT[Verwendete Transaktion (Pflichtauswahl)],1,FALSE)),"nein","ja")</f>
        <v/>
      </c>
      <c r="G2483" t="inlineStr">
        <is>
          <t>*</t>
        </is>
      </c>
    </row>
    <row r="2484">
      <c r="A2484" t="inlineStr">
        <is>
          <t>ME9K</t>
        </is>
      </c>
      <c r="B2484" t="inlineStr">
        <is>
          <t>Nachrichtenausgabe Kontrakte</t>
        </is>
      </c>
      <c r="C2484" t="inlineStr">
        <is>
          <t>MM</t>
        </is>
      </c>
      <c r="D2484" s="5" t="n">
        <v>2</v>
      </c>
      <c r="E2484" t="inlineStr">
        <is>
          <t>DIALOG</t>
        </is>
      </c>
      <c r="F2484">
        <f>IF(ISERROR(VLOOKUP(Transaktionen[[#This Row],[Transaktionen]],BTT[Verwendete Transaktion (Pflichtauswahl)],1,FALSE)),"nein","ja")</f>
        <v/>
      </c>
      <c r="G2484" t="inlineStr">
        <is>
          <t>*</t>
        </is>
      </c>
    </row>
    <row r="2485">
      <c r="A2485" t="inlineStr">
        <is>
          <t>MEAN</t>
        </is>
      </c>
      <c r="B2485" t="inlineStr">
        <is>
          <t>Anlieferungsanschriften</t>
        </is>
      </c>
      <c r="C2485" t="inlineStr">
        <is>
          <t>MM</t>
        </is>
      </c>
      <c r="D2485" s="5" t="n">
        <v>902</v>
      </c>
      <c r="E2485" t="inlineStr">
        <is>
          <t>DIALOG</t>
        </is>
      </c>
      <c r="F2485">
        <f>IF(ISERROR(VLOOKUP(Transaktionen[[#This Row],[Transaktionen]],BTT[Verwendete Transaktion (Pflichtauswahl)],1,FALSE)),"nein","ja")</f>
        <v/>
      </c>
      <c r="G2485" t="inlineStr">
        <is>
          <t>*</t>
        </is>
      </c>
    </row>
    <row r="2486">
      <c r="A2486" t="inlineStr">
        <is>
          <t>MELB</t>
        </is>
      </c>
      <c r="B2486" t="inlineStr">
        <is>
          <t>Einkaufsvorgänge zur Bedarfsnummer</t>
        </is>
      </c>
      <c r="C2486" t="inlineStr">
        <is>
          <t>MM</t>
        </is>
      </c>
      <c r="D2486" s="5" t="n">
        <v>83655</v>
      </c>
      <c r="E2486" t="inlineStr">
        <is>
          <t>DIALOG</t>
        </is>
      </c>
      <c r="F2486">
        <f>IF(ISERROR(VLOOKUP(Transaktionen[[#This Row],[Transaktionen]],BTT[Verwendete Transaktion (Pflichtauswahl)],1,FALSE)),"nein","ja")</f>
        <v/>
      </c>
    </row>
    <row r="2487">
      <c r="A2487" t="inlineStr">
        <is>
          <t>MEMASSCONTRACT</t>
        </is>
      </c>
      <c r="B2487" t="inlineStr">
        <is>
          <t>Massenänderung der Kontrakte</t>
        </is>
      </c>
      <c r="C2487" t="inlineStr">
        <is>
          <t>MM</t>
        </is>
      </c>
      <c r="D2487" s="5" t="n">
        <v>370</v>
      </c>
      <c r="E2487" t="inlineStr">
        <is>
          <t>DIALOG</t>
        </is>
      </c>
      <c r="F2487">
        <f>IF(ISERROR(VLOOKUP(Transaktionen[[#This Row],[Transaktionen]],BTT[Verwendete Transaktion (Pflichtauswahl)],1,FALSE)),"nein","ja")</f>
        <v/>
      </c>
    </row>
    <row r="2488">
      <c r="A2488" t="inlineStr">
        <is>
          <t>MEQ1</t>
        </is>
      </c>
      <c r="C2488" t="inlineStr">
        <is>
          <t>MM</t>
        </is>
      </c>
      <c r="D2488" s="5" t="inlineStr"/>
      <c r="E2488" t="inlineStr"/>
      <c r="F2488">
        <f>IF(ISERROR(VLOOKUP(Transaktionen[[#This Row],[Transaktionen]],BTT[Verwendete Transaktion (Pflichtauswahl)],1,FALSE)),"nein","ja")</f>
        <v/>
      </c>
    </row>
    <row r="2489">
      <c r="A2489" t="inlineStr">
        <is>
          <t>MEQ3</t>
        </is>
      </c>
      <c r="B2489" t="inlineStr">
        <is>
          <t>Quotierung anzeigen</t>
        </is>
      </c>
      <c r="C2489" t="inlineStr">
        <is>
          <t>MM</t>
        </is>
      </c>
      <c r="D2489" s="5" t="n">
        <v>1</v>
      </c>
      <c r="E2489" t="inlineStr">
        <is>
          <t>DIALOG</t>
        </is>
      </c>
      <c r="F2489">
        <f>IF(ISERROR(VLOOKUP(Transaktionen[[#This Row],[Transaktionen]],BTT[Verwendete Transaktion (Pflichtauswahl)],1,FALSE)),"nein","ja")</f>
        <v/>
      </c>
    </row>
    <row r="2490">
      <c r="A2490" t="inlineStr">
        <is>
          <t>MI01</t>
        </is>
      </c>
      <c r="B2490" t="inlineStr">
        <is>
          <t>Inventurbeleg anlegen</t>
        </is>
      </c>
      <c r="C2490" t="inlineStr">
        <is>
          <t>MM</t>
        </is>
      </c>
      <c r="D2490" s="5" t="n">
        <v>3053</v>
      </c>
      <c r="E2490" t="inlineStr">
        <is>
          <t>DIALOG</t>
        </is>
      </c>
      <c r="F2490">
        <f>IF(ISERROR(VLOOKUP(Transaktionen[[#This Row],[Transaktionen]],BTT[Verwendete Transaktion (Pflichtauswahl)],1,FALSE)),"nein","ja")</f>
        <v/>
      </c>
    </row>
    <row r="2491">
      <c r="A2491" t="inlineStr">
        <is>
          <t>MI02</t>
        </is>
      </c>
      <c r="B2491" t="inlineStr">
        <is>
          <t>Inventurbeleg ändern</t>
        </is>
      </c>
      <c r="C2491" t="inlineStr">
        <is>
          <t>MM</t>
        </is>
      </c>
      <c r="D2491" s="5" t="n">
        <v>19432</v>
      </c>
      <c r="E2491" t="inlineStr">
        <is>
          <t>DIALOG</t>
        </is>
      </c>
      <c r="F2491">
        <f>IF(ISERROR(VLOOKUP(Transaktionen[[#This Row],[Transaktionen]],BTT[Verwendete Transaktion (Pflichtauswahl)],1,FALSE)),"nein","ja")</f>
        <v/>
      </c>
    </row>
    <row r="2492">
      <c r="A2492" t="inlineStr">
        <is>
          <t>MI03</t>
        </is>
      </c>
      <c r="B2492" t="inlineStr">
        <is>
          <t>Inventurbeleg anzeigen</t>
        </is>
      </c>
      <c r="C2492" t="inlineStr">
        <is>
          <t>MM</t>
        </is>
      </c>
      <c r="D2492" s="5" t="n">
        <v>1645</v>
      </c>
      <c r="E2492" t="inlineStr">
        <is>
          <t>DIALOG</t>
        </is>
      </c>
      <c r="F2492">
        <f>IF(ISERROR(VLOOKUP(Transaktionen[[#This Row],[Transaktionen]],BTT[Verwendete Transaktion (Pflichtauswahl)],1,FALSE)),"nein","ja")</f>
        <v/>
      </c>
    </row>
    <row r="2493">
      <c r="A2493" t="inlineStr">
        <is>
          <t>MI04</t>
        </is>
      </c>
      <c r="B2493" t="inlineStr">
        <is>
          <t>Inventurzählung erfassen mit Beleg</t>
        </is>
      </c>
      <c r="C2493" t="inlineStr">
        <is>
          <t>MM</t>
        </is>
      </c>
      <c r="D2493" s="5" t="n">
        <v>23249</v>
      </c>
      <c r="E2493" t="inlineStr">
        <is>
          <t>DIALOG</t>
        </is>
      </c>
      <c r="F2493">
        <f>IF(ISERROR(VLOOKUP(Transaktionen[[#This Row],[Transaktionen]],BTT[Verwendete Transaktion (Pflichtauswahl)],1,FALSE)),"nein","ja")</f>
        <v/>
      </c>
    </row>
    <row r="2494">
      <c r="A2494" t="inlineStr">
        <is>
          <t>MI05</t>
        </is>
      </c>
      <c r="B2494" t="inlineStr">
        <is>
          <t>Inventurzählung ändern</t>
        </is>
      </c>
      <c r="C2494" t="inlineStr">
        <is>
          <t>MM</t>
        </is>
      </c>
      <c r="D2494" s="5" t="n">
        <v>2417</v>
      </c>
      <c r="E2494" t="inlineStr">
        <is>
          <t>DIALOG</t>
        </is>
      </c>
      <c r="F2494">
        <f>IF(ISERROR(VLOOKUP(Transaktionen[[#This Row],[Transaktionen]],BTT[Verwendete Transaktion (Pflichtauswahl)],1,FALSE)),"nein","ja")</f>
        <v/>
      </c>
    </row>
    <row r="2495">
      <c r="A2495" t="inlineStr">
        <is>
          <t>MI06</t>
        </is>
      </c>
      <c r="B2495" t="inlineStr">
        <is>
          <t>Inventurzählung anzeigen</t>
        </is>
      </c>
      <c r="C2495" t="inlineStr">
        <is>
          <t>MM</t>
        </is>
      </c>
      <c r="D2495" s="5" t="n">
        <v>133</v>
      </c>
      <c r="E2495" t="inlineStr">
        <is>
          <t>DIALOG</t>
        </is>
      </c>
      <c r="F2495">
        <f>IF(ISERROR(VLOOKUP(Transaktionen[[#This Row],[Transaktionen]],BTT[Verwendete Transaktion (Pflichtauswahl)],1,FALSE)),"nein","ja")</f>
        <v/>
      </c>
    </row>
    <row r="2496">
      <c r="A2496" t="inlineStr">
        <is>
          <t>MI07</t>
        </is>
      </c>
      <c r="B2496" t="inlineStr">
        <is>
          <t>Differenzenliste bearbeiten</t>
        </is>
      </c>
      <c r="C2496" t="inlineStr">
        <is>
          <t>MM</t>
        </is>
      </c>
      <c r="D2496" s="5" t="n">
        <v>13469</v>
      </c>
      <c r="E2496" t="inlineStr">
        <is>
          <t>DIALOG</t>
        </is>
      </c>
      <c r="F2496">
        <f>IF(ISERROR(VLOOKUP(Transaktionen[[#This Row],[Transaktionen]],BTT[Verwendete Transaktion (Pflichtauswahl)],1,FALSE)),"nein","ja")</f>
        <v/>
      </c>
    </row>
    <row r="2497">
      <c r="A2497" t="inlineStr">
        <is>
          <t>MI11</t>
        </is>
      </c>
      <c r="B2497" t="inlineStr">
        <is>
          <t>Inventurbeleg nachzählen</t>
        </is>
      </c>
      <c r="C2497" t="inlineStr">
        <is>
          <t>MM</t>
        </is>
      </c>
      <c r="D2497" s="5" t="n">
        <v>4980</v>
      </c>
      <c r="E2497" t="inlineStr">
        <is>
          <t>DIALOG</t>
        </is>
      </c>
      <c r="F2497">
        <f>IF(ISERROR(VLOOKUP(Transaktionen[[#This Row],[Transaktionen]],BTT[Verwendete Transaktion (Pflichtauswahl)],1,FALSE)),"nein","ja")</f>
        <v/>
      </c>
    </row>
    <row r="2498">
      <c r="A2498" t="inlineStr">
        <is>
          <t>MI12</t>
        </is>
      </c>
      <c r="B2498" t="inlineStr">
        <is>
          <t>Änderungen anzeigen</t>
        </is>
      </c>
      <c r="C2498" t="inlineStr">
        <is>
          <t>MM</t>
        </is>
      </c>
      <c r="D2498" s="5" t="n">
        <v>72</v>
      </c>
      <c r="E2498" t="inlineStr">
        <is>
          <t>DIALOG</t>
        </is>
      </c>
      <c r="F2498">
        <f>IF(ISERROR(VLOOKUP(Transaktionen[[#This Row],[Transaktionen]],BTT[Verwendete Transaktion (Pflichtauswahl)],1,FALSE)),"nein","ja")</f>
        <v/>
      </c>
    </row>
    <row r="2499">
      <c r="A2499" t="inlineStr">
        <is>
          <t>MI20</t>
        </is>
      </c>
      <c r="B2499" t="inlineStr">
        <is>
          <t>Differenzenliste drucken</t>
        </is>
      </c>
      <c r="C2499" t="inlineStr">
        <is>
          <t>MM</t>
        </is>
      </c>
      <c r="D2499" s="5" t="n">
        <v>34927</v>
      </c>
      <c r="E2499" t="inlineStr">
        <is>
          <t>DIALOG</t>
        </is>
      </c>
      <c r="F2499">
        <f>IF(ISERROR(VLOOKUP(Transaktionen[[#This Row],[Transaktionen]],BTT[Verwendete Transaktion (Pflichtauswahl)],1,FALSE)),"nein","ja")</f>
        <v/>
      </c>
    </row>
    <row r="2500">
      <c r="A2500" t="inlineStr">
        <is>
          <t>MI21</t>
        </is>
      </c>
      <c r="B2500" t="inlineStr">
        <is>
          <t>Inventurbeleg drucken</t>
        </is>
      </c>
      <c r="C2500" t="inlineStr">
        <is>
          <t>MM</t>
        </is>
      </c>
      <c r="D2500" s="5" t="n">
        <v>22191</v>
      </c>
      <c r="E2500" t="inlineStr">
        <is>
          <t>DIALOG</t>
        </is>
      </c>
      <c r="F2500">
        <f>IF(ISERROR(VLOOKUP(Transaktionen[[#This Row],[Transaktionen]],BTT[Verwendete Transaktion (Pflichtauswahl)],1,FALSE)),"nein","ja")</f>
        <v/>
      </c>
    </row>
    <row r="2501">
      <c r="A2501" t="inlineStr">
        <is>
          <t>MI22</t>
        </is>
      </c>
      <c r="B2501" t="inlineStr">
        <is>
          <t>Inventurbelege zum Material anzeigen</t>
        </is>
      </c>
      <c r="C2501" t="inlineStr">
        <is>
          <t>MM</t>
        </is>
      </c>
      <c r="D2501" s="5" t="n">
        <v>486</v>
      </c>
      <c r="E2501" t="inlineStr">
        <is>
          <t>DIALOG</t>
        </is>
      </c>
      <c r="F2501">
        <f>IF(ISERROR(VLOOKUP(Transaktionen[[#This Row],[Transaktionen]],BTT[Verwendete Transaktion (Pflichtauswahl)],1,FALSE)),"nein","ja")</f>
        <v/>
      </c>
    </row>
    <row r="2502">
      <c r="A2502" t="inlineStr">
        <is>
          <t>MI23</t>
        </is>
      </c>
      <c r="B2502" t="inlineStr">
        <is>
          <t>Inventurdaten zum Material anzeigen</t>
        </is>
      </c>
      <c r="C2502" t="inlineStr">
        <is>
          <t>MM</t>
        </is>
      </c>
      <c r="D2502" s="5" t="n">
        <v>119</v>
      </c>
      <c r="E2502" t="inlineStr">
        <is>
          <t>DIALOG</t>
        </is>
      </c>
      <c r="F2502">
        <f>IF(ISERROR(VLOOKUP(Transaktionen[[#This Row],[Transaktionen]],BTT[Verwendete Transaktion (Pflichtauswahl)],1,FALSE)),"nein","ja")</f>
        <v/>
      </c>
    </row>
    <row r="2503">
      <c r="A2503" t="inlineStr">
        <is>
          <t>MI24</t>
        </is>
      </c>
      <c r="B2503" t="inlineStr">
        <is>
          <t>Inventurliste</t>
        </is>
      </c>
      <c r="C2503" t="inlineStr">
        <is>
          <t>MM</t>
        </is>
      </c>
      <c r="D2503" s="5" t="n">
        <v>43378</v>
      </c>
      <c r="E2503" t="inlineStr">
        <is>
          <t>DIALOG</t>
        </is>
      </c>
      <c r="F2503">
        <f>IF(ISERROR(VLOOKUP(Transaktionen[[#This Row],[Transaktionen]],BTT[Verwendete Transaktion (Pflichtauswahl)],1,FALSE)),"nein","ja")</f>
        <v/>
      </c>
    </row>
    <row r="2504">
      <c r="A2504" t="inlineStr">
        <is>
          <t>MI31</t>
        </is>
      </c>
      <c r="B2504" t="inlineStr">
        <is>
          <t>Batch-Input: InvBeleg anlegen</t>
        </is>
      </c>
      <c r="C2504" t="inlineStr">
        <is>
          <t>MM</t>
        </is>
      </c>
      <c r="D2504" s="5" t="n">
        <v>17741</v>
      </c>
      <c r="E2504" t="inlineStr">
        <is>
          <t>DIALOG</t>
        </is>
      </c>
      <c r="F2504">
        <f>IF(ISERROR(VLOOKUP(Transaktionen[[#This Row],[Transaktionen]],BTT[Verwendete Transaktion (Pflichtauswahl)],1,FALSE)),"nein","ja")</f>
        <v/>
      </c>
    </row>
    <row r="2505">
      <c r="A2505" t="inlineStr">
        <is>
          <t>MI32</t>
        </is>
      </c>
      <c r="B2505" t="inlineStr">
        <is>
          <t>Batch-Input: Material sperren</t>
        </is>
      </c>
      <c r="C2505" t="inlineStr">
        <is>
          <t>MM</t>
        </is>
      </c>
      <c r="D2505" s="5" t="inlineStr"/>
      <c r="E2505" t="inlineStr"/>
      <c r="F2505">
        <f>IF(ISERROR(VLOOKUP(Transaktionen[[#This Row],[Transaktionen]],BTT[Verwendete Transaktion (Pflichtauswahl)],1,FALSE)),"nein","ja")</f>
        <v/>
      </c>
    </row>
    <row r="2506">
      <c r="A2506" t="inlineStr">
        <is>
          <t>MI33</t>
        </is>
      </c>
      <c r="B2506" t="inlineStr">
        <is>
          <t>Batch-Input: Buchbestand fixieren</t>
        </is>
      </c>
      <c r="C2506" t="inlineStr">
        <is>
          <t>MM</t>
        </is>
      </c>
      <c r="D2506" s="5" t="n">
        <v>2</v>
      </c>
      <c r="E2506" t="inlineStr"/>
      <c r="F2506">
        <f>IF(ISERROR(VLOOKUP(Transaktionen[[#This Row],[Transaktionen]],BTT[Verwendete Transaktion (Pflichtauswahl)],1,FALSE)),"nein","ja")</f>
        <v/>
      </c>
    </row>
    <row r="2507">
      <c r="A2507" t="inlineStr">
        <is>
          <t>MI34</t>
        </is>
      </c>
      <c r="B2507" t="inlineStr">
        <is>
          <t>Batch-Input: Zählung erfassen</t>
        </is>
      </c>
      <c r="C2507" t="inlineStr">
        <is>
          <t>MM</t>
        </is>
      </c>
      <c r="D2507" s="5" t="inlineStr"/>
      <c r="E2507" t="inlineStr"/>
      <c r="F2507">
        <f>IF(ISERROR(VLOOKUP(Transaktionen[[#This Row],[Transaktionen]],BTT[Verwendete Transaktion (Pflichtauswahl)],1,FALSE)),"nein","ja")</f>
        <v/>
      </c>
      <c r="G2507" t="inlineStr">
        <is>
          <t>*</t>
        </is>
      </c>
    </row>
    <row r="2508">
      <c r="A2508" t="inlineStr">
        <is>
          <t>MI35</t>
        </is>
      </c>
      <c r="B2508" t="inlineStr">
        <is>
          <t>Batch-Input: Nullzählung buchen</t>
        </is>
      </c>
      <c r="C2508" t="inlineStr">
        <is>
          <t>MM</t>
        </is>
      </c>
      <c r="D2508" s="5" t="n">
        <v>2</v>
      </c>
      <c r="E2508" t="inlineStr">
        <is>
          <t>DIALOG</t>
        </is>
      </c>
      <c r="F2508">
        <f>IF(ISERROR(VLOOKUP(Transaktionen[[#This Row],[Transaktionen]],BTT[Verwendete Transaktion (Pflichtauswahl)],1,FALSE)),"nein","ja")</f>
        <v/>
      </c>
      <c r="G2508" t="inlineStr">
        <is>
          <t>*</t>
        </is>
      </c>
    </row>
    <row r="2509">
      <c r="A2509" t="inlineStr">
        <is>
          <t>MI39</t>
        </is>
      </c>
      <c r="B2509" t="inlineStr">
        <is>
          <t>Batch-Input: Beleg und Zählung</t>
        </is>
      </c>
      <c r="C2509" t="inlineStr">
        <is>
          <t>MM</t>
        </is>
      </c>
      <c r="D2509" s="5" t="n">
        <v>8</v>
      </c>
      <c r="E2509" t="inlineStr"/>
      <c r="F2509">
        <f>IF(ISERROR(VLOOKUP(Transaktionen[[#This Row],[Transaktionen]],BTT[Verwendete Transaktion (Pflichtauswahl)],1,FALSE)),"nein","ja")</f>
        <v/>
      </c>
    </row>
    <row r="2510">
      <c r="A2510" t="inlineStr">
        <is>
          <t>MIAL</t>
        </is>
      </c>
      <c r="B2510" t="inlineStr">
        <is>
          <t>Inventurbelege Archiv lesen</t>
        </is>
      </c>
      <c r="C2510" t="inlineStr">
        <is>
          <t>MM</t>
        </is>
      </c>
      <c r="D2510" s="5" t="n">
        <v>4</v>
      </c>
      <c r="E2510" t="inlineStr"/>
      <c r="F2510">
        <f>IF(ISERROR(VLOOKUP(Transaktionen[[#This Row],[Transaktionen]],BTT[Verwendete Transaktion (Pflichtauswahl)],1,FALSE)),"nein","ja")</f>
        <v/>
      </c>
    </row>
    <row r="2511">
      <c r="A2511" t="inlineStr">
        <is>
          <t>MIDO</t>
        </is>
      </c>
      <c r="B2511" t="inlineStr">
        <is>
          <t>Inventurübersicht</t>
        </is>
      </c>
      <c r="C2511" t="inlineStr">
        <is>
          <t>MM</t>
        </is>
      </c>
      <c r="D2511" s="5" t="n">
        <v>30310</v>
      </c>
      <c r="E2511" t="inlineStr">
        <is>
          <t>DIALOG</t>
        </is>
      </c>
      <c r="F2511">
        <f>IF(ISERROR(VLOOKUP(Transaktionen[[#This Row],[Transaktionen]],BTT[Verwendete Transaktion (Pflichtauswahl)],1,FALSE)),"nein","ja")</f>
        <v/>
      </c>
    </row>
    <row r="2512">
      <c r="A2512" t="inlineStr">
        <is>
          <t>MIGO</t>
        </is>
      </c>
      <c r="B2512" t="inlineStr">
        <is>
          <t>Warenbewegung</t>
        </is>
      </c>
      <c r="C2512" t="inlineStr">
        <is>
          <t>MM</t>
        </is>
      </c>
      <c r="D2512" s="5" t="n">
        <v>4408458</v>
      </c>
      <c r="E2512" t="inlineStr">
        <is>
          <t>DIALOG</t>
        </is>
      </c>
      <c r="F2512">
        <f>IF(ISERROR(VLOOKUP(Transaktionen[[#This Row],[Transaktionen]],BTT[Verwendete Transaktion (Pflichtauswahl)],1,FALSE)),"nein","ja")</f>
        <v/>
      </c>
    </row>
    <row r="2513">
      <c r="A2513" t="inlineStr">
        <is>
          <t>MIGO_GI</t>
        </is>
      </c>
      <c r="B2513" t="inlineStr">
        <is>
          <t>Warenbewegung</t>
        </is>
      </c>
      <c r="C2513" t="inlineStr">
        <is>
          <t>MM</t>
        </is>
      </c>
      <c r="D2513" s="5" t="n">
        <v>9063</v>
      </c>
      <c r="E2513" t="inlineStr">
        <is>
          <t>DIALOG</t>
        </is>
      </c>
      <c r="F2513">
        <f>IF(ISERROR(VLOOKUP(Transaktionen[[#This Row],[Transaktionen]],BTT[Verwendete Transaktion (Pflichtauswahl)],1,FALSE)),"nein","ja")</f>
        <v/>
      </c>
    </row>
    <row r="2514">
      <c r="A2514" t="inlineStr">
        <is>
          <t>MIGO_GR</t>
        </is>
      </c>
      <c r="B2514" t="inlineStr">
        <is>
          <t>Warenbewegung</t>
        </is>
      </c>
      <c r="C2514" t="inlineStr">
        <is>
          <t>MM</t>
        </is>
      </c>
      <c r="D2514" s="5" t="n">
        <v>17491</v>
      </c>
      <c r="E2514" t="inlineStr">
        <is>
          <t>DIALOG</t>
        </is>
      </c>
      <c r="F2514">
        <f>IF(ISERROR(VLOOKUP(Transaktionen[[#This Row],[Transaktionen]],BTT[Verwendete Transaktion (Pflichtauswahl)],1,FALSE)),"nein","ja")</f>
        <v/>
      </c>
    </row>
    <row r="2515">
      <c r="A2515" t="inlineStr">
        <is>
          <t>MIR4</t>
        </is>
      </c>
      <c r="B2515" t="inlineStr">
        <is>
          <t>Aufruf der MIRO - Status Ändern</t>
        </is>
      </c>
      <c r="C2515" t="inlineStr">
        <is>
          <t>MM</t>
        </is>
      </c>
      <c r="D2515" s="5" t="n">
        <v>5105405</v>
      </c>
      <c r="E2515" t="inlineStr">
        <is>
          <t>DIALOG</t>
        </is>
      </c>
      <c r="F2515">
        <f>IF(ISERROR(VLOOKUP(Transaktionen[[#This Row],[Transaktionen]],BTT[Verwendete Transaktion (Pflichtauswahl)],1,FALSE)),"nein","ja")</f>
        <v/>
      </c>
    </row>
    <row r="2516">
      <c r="A2516" t="inlineStr">
        <is>
          <t>MIR5</t>
        </is>
      </c>
      <c r="B2516" t="inlineStr">
        <is>
          <t>Liste Rechnungsbelege anzeigen</t>
        </is>
      </c>
      <c r="C2516" t="inlineStr">
        <is>
          <t>MM</t>
        </is>
      </c>
      <c r="D2516" s="5" t="n">
        <v>2</v>
      </c>
      <c r="E2516" t="inlineStr"/>
      <c r="F2516">
        <f>IF(ISERROR(VLOOKUP(Transaktionen[[#This Row],[Transaktionen]],BTT[Verwendete Transaktion (Pflichtauswahl)],1,FALSE)),"nein","ja")</f>
        <v/>
      </c>
    </row>
    <row r="2517">
      <c r="A2517" t="inlineStr">
        <is>
          <t>MIR6</t>
        </is>
      </c>
      <c r="B2517" t="inlineStr">
        <is>
          <t>Übersicht Rechnungen</t>
        </is>
      </c>
      <c r="C2517" t="inlineStr">
        <is>
          <t>MM</t>
        </is>
      </c>
      <c r="D2517" s="5" t="inlineStr"/>
      <c r="E2517" t="inlineStr"/>
      <c r="F2517">
        <f>IF(ISERROR(VLOOKUP(Transaktionen[[#This Row],[Transaktionen]],BTT[Verwendete Transaktion (Pflichtauswahl)],1,FALSE)),"nein","ja")</f>
        <v/>
      </c>
    </row>
    <row r="2518">
      <c r="A2518" t="inlineStr">
        <is>
          <t>MIR7</t>
        </is>
      </c>
      <c r="B2518" t="inlineStr">
        <is>
          <t>Eingangsrechnung vorerfassen</t>
        </is>
      </c>
      <c r="C2518" t="inlineStr">
        <is>
          <t>MM</t>
        </is>
      </c>
      <c r="D2518" s="5" t="n">
        <v>3217</v>
      </c>
      <c r="E2518" t="inlineStr">
        <is>
          <t>DIALOG</t>
        </is>
      </c>
      <c r="F2518">
        <f>IF(ISERROR(VLOOKUP(Transaktionen[[#This Row],[Transaktionen]],BTT[Verwendete Transaktion (Pflichtauswahl)],1,FALSE)),"nein","ja")</f>
        <v/>
      </c>
    </row>
    <row r="2519">
      <c r="A2519" t="inlineStr">
        <is>
          <t>MIRO</t>
        </is>
      </c>
      <c r="B2519" t="inlineStr">
        <is>
          <t>Eingangsrechnung erfassen</t>
        </is>
      </c>
      <c r="C2519" t="inlineStr">
        <is>
          <t>MM</t>
        </is>
      </c>
      <c r="D2519" s="5" t="n">
        <v>4123471</v>
      </c>
      <c r="E2519" t="inlineStr">
        <is>
          <t>DIALOG</t>
        </is>
      </c>
      <c r="F2519">
        <f>IF(ISERROR(VLOOKUP(Transaktionen[[#This Row],[Transaktionen]],BTT[Verwendete Transaktion (Pflichtauswahl)],1,FALSE)),"nein","ja")</f>
        <v/>
      </c>
    </row>
    <row r="2520">
      <c r="A2520" t="inlineStr">
        <is>
          <t>MK01</t>
        </is>
      </c>
      <c r="B2520" t="inlineStr">
        <is>
          <t>Anlegen Kreditor (Einkauf)</t>
        </is>
      </c>
      <c r="C2520" t="inlineStr">
        <is>
          <t>LO</t>
        </is>
      </c>
      <c r="D2520" s="5" t="n">
        <v>233</v>
      </c>
      <c r="E2520" t="inlineStr">
        <is>
          <t>DIALOG</t>
        </is>
      </c>
      <c r="F2520">
        <f>IF(ISERROR(VLOOKUP(Transaktionen[[#This Row],[Transaktionen]],BTT[Verwendete Transaktion (Pflichtauswahl)],1,FALSE)),"nein","ja")</f>
        <v/>
      </c>
    </row>
    <row r="2521">
      <c r="A2521" t="inlineStr">
        <is>
          <t>MK02</t>
        </is>
      </c>
      <c r="B2521" t="inlineStr">
        <is>
          <t>Ändern Kreditor (Einkauf)</t>
        </is>
      </c>
      <c r="C2521" t="inlineStr">
        <is>
          <t>LO</t>
        </is>
      </c>
      <c r="D2521" s="5" t="n">
        <v>15735</v>
      </c>
      <c r="E2521" t="inlineStr">
        <is>
          <t>DIALOG</t>
        </is>
      </c>
      <c r="F2521">
        <f>IF(ISERROR(VLOOKUP(Transaktionen[[#This Row],[Transaktionen]],BTT[Verwendete Transaktion (Pflichtauswahl)],1,FALSE)),"nein","ja")</f>
        <v/>
      </c>
    </row>
    <row r="2522">
      <c r="A2522" t="inlineStr">
        <is>
          <t>MK03</t>
        </is>
      </c>
      <c r="B2522" t="inlineStr">
        <is>
          <t>Anzeigen Kreditor (Einkauf)</t>
        </is>
      </c>
      <c r="C2522" t="inlineStr">
        <is>
          <t>LO</t>
        </is>
      </c>
      <c r="D2522" s="5" t="n">
        <v>176823</v>
      </c>
      <c r="E2522" t="inlineStr">
        <is>
          <t>DIALOG</t>
        </is>
      </c>
      <c r="F2522">
        <f>IF(ISERROR(VLOOKUP(Transaktionen[[#This Row],[Transaktionen]],BTT[Verwendete Transaktion (Pflichtauswahl)],1,FALSE)),"nein","ja")</f>
        <v/>
      </c>
    </row>
    <row r="2523">
      <c r="A2523" t="inlineStr">
        <is>
          <t>MK04</t>
        </is>
      </c>
      <c r="B2523" t="inlineStr">
        <is>
          <t>Änderungen Kreditor (Einkauf)</t>
        </is>
      </c>
      <c r="C2523" t="inlineStr">
        <is>
          <t>LO</t>
        </is>
      </c>
      <c r="D2523" s="5" t="n">
        <v>1754</v>
      </c>
      <c r="E2523" t="inlineStr">
        <is>
          <t>DIALOG</t>
        </is>
      </c>
      <c r="F2523">
        <f>IF(ISERROR(VLOOKUP(Transaktionen[[#This Row],[Transaktionen]],BTT[Verwendete Transaktion (Pflichtauswahl)],1,FALSE)),"nein","ja")</f>
        <v/>
      </c>
    </row>
    <row r="2524">
      <c r="A2524" t="inlineStr">
        <is>
          <t>MK05</t>
        </is>
      </c>
      <c r="B2524" t="inlineStr">
        <is>
          <t>Sperren Kreditor (Einkauf)</t>
        </is>
      </c>
      <c r="C2524" t="inlineStr">
        <is>
          <t>LO</t>
        </is>
      </c>
      <c r="D2524" s="5" t="inlineStr"/>
      <c r="E2524" t="inlineStr"/>
      <c r="F2524">
        <f>IF(ISERROR(VLOOKUP(Transaktionen[[#This Row],[Transaktionen]],BTT[Verwendete Transaktion (Pflichtauswahl)],1,FALSE)),"nein","ja")</f>
        <v/>
      </c>
      <c r="G2524" t="inlineStr">
        <is>
          <t>Stammdaten</t>
        </is>
      </c>
    </row>
    <row r="2525">
      <c r="A2525" t="inlineStr">
        <is>
          <t>MK12</t>
        </is>
      </c>
      <c r="B2525" t="inlineStr">
        <is>
          <t>Ändern Kreditor (Einkauf) geplant</t>
        </is>
      </c>
      <c r="C2525" t="inlineStr">
        <is>
          <t>LO</t>
        </is>
      </c>
      <c r="D2525" s="5" t="n">
        <v>18</v>
      </c>
      <c r="E2525" t="inlineStr"/>
      <c r="F2525">
        <f>IF(ISERROR(VLOOKUP(Transaktionen[[#This Row],[Transaktionen]],BTT[Verwendete Transaktion (Pflichtauswahl)],1,FALSE)),"nein","ja")</f>
        <v/>
      </c>
      <c r="G2525" t="inlineStr">
        <is>
          <t>Stammdaten</t>
        </is>
      </c>
    </row>
    <row r="2526">
      <c r="A2526" t="inlineStr">
        <is>
          <t>MK14</t>
        </is>
      </c>
      <c r="B2526" t="inlineStr">
        <is>
          <t>Geplante Änderung Kreditor (Einkauf)</t>
        </is>
      </c>
      <c r="C2526" t="inlineStr">
        <is>
          <t>LO</t>
        </is>
      </c>
      <c r="D2526" s="5" t="n">
        <v>3</v>
      </c>
      <c r="E2526" t="inlineStr"/>
      <c r="F2526">
        <f>IF(ISERROR(VLOOKUP(Transaktionen[[#This Row],[Transaktionen]],BTT[Verwendete Transaktion (Pflichtauswahl)],1,FALSE)),"nein","ja")</f>
        <v/>
      </c>
      <c r="G2526" t="inlineStr">
        <is>
          <t>Stammdaten</t>
        </is>
      </c>
    </row>
    <row r="2527">
      <c r="A2527" t="inlineStr">
        <is>
          <t>MK19</t>
        </is>
      </c>
      <c r="B2527" t="inlineStr">
        <is>
          <t>Anzeigen Kreditor (Einkauf) Zukunft</t>
        </is>
      </c>
      <c r="C2527" t="inlineStr">
        <is>
          <t>LO</t>
        </is>
      </c>
      <c r="D2527" s="5" t="n">
        <v>5</v>
      </c>
      <c r="E2527" t="inlineStr"/>
      <c r="F2527">
        <f>IF(ISERROR(VLOOKUP(Transaktionen[[#This Row],[Transaktionen]],BTT[Verwendete Transaktion (Pflichtauswahl)],1,FALSE)),"nein","ja")</f>
        <v/>
      </c>
    </row>
    <row r="2528">
      <c r="A2528" t="inlineStr">
        <is>
          <t>MKVG</t>
        </is>
      </c>
      <c r="B2528" t="inlineStr">
        <is>
          <t>Abrechnungs- und Konditionsgruppen</t>
        </is>
      </c>
      <c r="C2528" t="inlineStr">
        <is>
          <t>MM</t>
        </is>
      </c>
      <c r="D2528" s="5" t="n">
        <v>5</v>
      </c>
      <c r="E2528" t="inlineStr"/>
      <c r="F2528">
        <f>IF(ISERROR(VLOOKUP(Transaktionen[[#This Row],[Transaktionen]],BTT[Verwendete Transaktion (Pflichtauswahl)],1,FALSE)),"nein","ja")</f>
        <v/>
      </c>
      <c r="G2528" t="inlineStr">
        <is>
          <t>in neuer Liste  Dialog nicht enthalten</t>
        </is>
      </c>
    </row>
    <row r="2529">
      <c r="A2529" t="inlineStr">
        <is>
          <t>MKVZ</t>
        </is>
      </c>
      <c r="B2529" t="inlineStr">
        <is>
          <t>Lieferantenverzeichnis Einkauf</t>
        </is>
      </c>
      <c r="C2529" t="inlineStr">
        <is>
          <t>MM</t>
        </is>
      </c>
      <c r="D2529" s="5" t="n">
        <v>1834</v>
      </c>
      <c r="E2529" t="inlineStr">
        <is>
          <t>DIALOG</t>
        </is>
      </c>
      <c r="F2529">
        <f>IF(ISERROR(VLOOKUP(Transaktionen[[#This Row],[Transaktionen]],BTT[Verwendete Transaktion (Pflichtauswahl)],1,FALSE)),"nein","ja")</f>
        <v/>
      </c>
    </row>
    <row r="2530">
      <c r="A2530" t="inlineStr">
        <is>
          <t>ML82</t>
        </is>
      </c>
      <c r="B2530" t="inlineStr">
        <is>
          <t>Leistungserfassung anzeigen</t>
        </is>
      </c>
      <c r="C2530" t="inlineStr">
        <is>
          <t>MM</t>
        </is>
      </c>
      <c r="D2530" s="5" t="inlineStr"/>
      <c r="E2530" t="inlineStr"/>
      <c r="F2530">
        <f>IF(ISERROR(VLOOKUP(Transaktionen[[#This Row],[Transaktionen]],BTT[Verwendete Transaktion (Pflichtauswahl)],1,FALSE)),"nein","ja")</f>
        <v/>
      </c>
      <c r="G2530" t="inlineStr">
        <is>
          <t>*</t>
        </is>
      </c>
    </row>
    <row r="2531">
      <c r="A2531" t="inlineStr">
        <is>
          <t>MM01</t>
        </is>
      </c>
      <c r="B2531" t="inlineStr">
        <is>
          <t>Material &amp; anlegen</t>
        </is>
      </c>
      <c r="C2531" t="inlineStr">
        <is>
          <t>LO</t>
        </is>
      </c>
      <c r="D2531" s="5" t="n">
        <v>39882</v>
      </c>
      <c r="E2531" t="inlineStr">
        <is>
          <t>DIALOG</t>
        </is>
      </c>
      <c r="F2531">
        <f>IF(ISERROR(VLOOKUP(Transaktionen[[#This Row],[Transaktionen]],BTT[Verwendete Transaktion (Pflichtauswahl)],1,FALSE)),"nein","ja")</f>
        <v/>
      </c>
    </row>
    <row r="2532">
      <c r="A2532" t="inlineStr">
        <is>
          <t>MM02</t>
        </is>
      </c>
      <c r="B2532" t="inlineStr">
        <is>
          <t>Material &amp; ändern</t>
        </is>
      </c>
      <c r="C2532" t="inlineStr">
        <is>
          <t>LO</t>
        </is>
      </c>
      <c r="D2532" s="5" t="n">
        <v>217632</v>
      </c>
      <c r="E2532" t="inlineStr">
        <is>
          <t>DIALOG</t>
        </is>
      </c>
      <c r="F2532">
        <f>IF(ISERROR(VLOOKUP(Transaktionen[[#This Row],[Transaktionen]],BTT[Verwendete Transaktion (Pflichtauswahl)],1,FALSE)),"nein","ja")</f>
        <v/>
      </c>
    </row>
    <row r="2533">
      <c r="A2533" t="inlineStr">
        <is>
          <t>MM03</t>
        </is>
      </c>
      <c r="B2533" t="inlineStr">
        <is>
          <t>Material &amp; anzeigen</t>
        </is>
      </c>
      <c r="C2533" t="inlineStr">
        <is>
          <t>LO</t>
        </is>
      </c>
      <c r="D2533" s="5" t="n">
        <v>430249</v>
      </c>
      <c r="E2533" t="inlineStr">
        <is>
          <t>DIALOG</t>
        </is>
      </c>
      <c r="F2533">
        <f>IF(ISERROR(VLOOKUP(Transaktionen[[#This Row],[Transaktionen]],BTT[Verwendete Transaktion (Pflichtauswahl)],1,FALSE)),"nein","ja")</f>
        <v/>
      </c>
    </row>
    <row r="2534">
      <c r="A2534" t="inlineStr">
        <is>
          <t>MM04</t>
        </is>
      </c>
      <c r="B2534" t="inlineStr">
        <is>
          <t>Änderungsbelege Material anzeigen</t>
        </is>
      </c>
      <c r="C2534" t="inlineStr">
        <is>
          <t>LO</t>
        </is>
      </c>
      <c r="D2534" s="5" t="n">
        <v>4605</v>
      </c>
      <c r="E2534" t="inlineStr">
        <is>
          <t>DIALOG</t>
        </is>
      </c>
      <c r="F2534">
        <f>IF(ISERROR(VLOOKUP(Transaktionen[[#This Row],[Transaktionen]],BTT[Verwendete Transaktion (Pflichtauswahl)],1,FALSE)),"nein","ja")</f>
        <v/>
      </c>
    </row>
    <row r="2535">
      <c r="A2535" t="inlineStr">
        <is>
          <t>MM06</t>
        </is>
      </c>
      <c r="B2535" t="inlineStr">
        <is>
          <t>Material zum Löschen vormerken</t>
        </is>
      </c>
      <c r="C2535" t="inlineStr">
        <is>
          <t>LO</t>
        </is>
      </c>
      <c r="D2535" s="5" t="n">
        <v>7464</v>
      </c>
      <c r="E2535" t="inlineStr">
        <is>
          <t>DIALOG</t>
        </is>
      </c>
      <c r="F2535">
        <f>IF(ISERROR(VLOOKUP(Transaktionen[[#This Row],[Transaktionen]],BTT[Verwendete Transaktion (Pflichtauswahl)],1,FALSE)),"nein","ja")</f>
        <v/>
      </c>
    </row>
    <row r="2536">
      <c r="A2536" t="inlineStr">
        <is>
          <t>MM11</t>
        </is>
      </c>
      <c r="B2536" t="inlineStr">
        <is>
          <t>Material &amp; geplant anlegen</t>
        </is>
      </c>
      <c r="C2536" t="inlineStr">
        <is>
          <t>LO</t>
        </is>
      </c>
      <c r="D2536" s="5" t="inlineStr"/>
      <c r="E2536" t="inlineStr"/>
      <c r="F2536">
        <f>IF(ISERROR(VLOOKUP(Transaktionen[[#This Row],[Transaktionen]],BTT[Verwendete Transaktion (Pflichtauswahl)],1,FALSE)),"nein","ja")</f>
        <v/>
      </c>
      <c r="G2536" t="inlineStr">
        <is>
          <t>Stammdaten</t>
        </is>
      </c>
    </row>
    <row r="2537">
      <c r="A2537" t="inlineStr">
        <is>
          <t>MM13</t>
        </is>
      </c>
      <c r="B2537" t="inlineStr">
        <is>
          <t>Aktivierung von geplanten Änderungen</t>
        </is>
      </c>
      <c r="C2537" t="inlineStr">
        <is>
          <t>LO</t>
        </is>
      </c>
      <c r="D2537" s="5" t="n">
        <v>3</v>
      </c>
      <c r="E2537" t="inlineStr">
        <is>
          <t>DIALOG</t>
        </is>
      </c>
      <c r="F2537">
        <f>IF(ISERROR(VLOOKUP(Transaktionen[[#This Row],[Transaktionen]],BTT[Verwendete Transaktion (Pflichtauswahl)],1,FALSE)),"nein","ja")</f>
        <v/>
      </c>
      <c r="G2537" t="inlineStr">
        <is>
          <t>Stammdaten</t>
        </is>
      </c>
    </row>
    <row r="2538">
      <c r="A2538" t="inlineStr">
        <is>
          <t>MM14</t>
        </is>
      </c>
      <c r="B2538" t="inlineStr">
        <is>
          <t>Anzeigen der geplanten Änderungen</t>
        </is>
      </c>
      <c r="C2538" t="inlineStr">
        <is>
          <t>LO</t>
        </is>
      </c>
      <c r="D2538" s="5" t="n">
        <v>17</v>
      </c>
      <c r="E2538" t="inlineStr">
        <is>
          <t>DIALOG</t>
        </is>
      </c>
      <c r="F2538">
        <f>IF(ISERROR(VLOOKUP(Transaktionen[[#This Row],[Transaktionen]],BTT[Verwendete Transaktion (Pflichtauswahl)],1,FALSE)),"nein","ja")</f>
        <v/>
      </c>
    </row>
    <row r="2539">
      <c r="A2539" t="inlineStr">
        <is>
          <t>MM17</t>
        </is>
      </c>
      <c r="B2539" t="inlineStr">
        <is>
          <t>Massenpflege Materialstamm Industrie</t>
        </is>
      </c>
      <c r="C2539" t="inlineStr">
        <is>
          <t>LO</t>
        </is>
      </c>
      <c r="D2539" s="5" t="inlineStr"/>
      <c r="E2539" t="inlineStr"/>
      <c r="F2539">
        <f>IF(ISERROR(VLOOKUP(Transaktionen[[#This Row],[Transaktionen]],BTT[Verwendete Transaktion (Pflichtauswahl)],1,FALSE)),"nein","ja")</f>
        <v/>
      </c>
      <c r="G2539" t="inlineStr">
        <is>
          <t>Stammdaten</t>
        </is>
      </c>
    </row>
    <row r="2540">
      <c r="A2540" t="inlineStr">
        <is>
          <t>MM19</t>
        </is>
      </c>
      <c r="B2540" t="inlineStr">
        <is>
          <t>Material &amp; zum Stichtag anzeigen</t>
        </is>
      </c>
      <c r="C2540" t="inlineStr">
        <is>
          <t>LO</t>
        </is>
      </c>
      <c r="D2540" s="5" t="n">
        <v>464</v>
      </c>
      <c r="E2540" t="inlineStr">
        <is>
          <t>DIALOG</t>
        </is>
      </c>
      <c r="F2540">
        <f>IF(ISERROR(VLOOKUP(Transaktionen[[#This Row],[Transaktionen]],BTT[Verwendete Transaktion (Pflichtauswahl)],1,FALSE)),"nein","ja")</f>
        <v/>
      </c>
    </row>
    <row r="2541">
      <c r="A2541" t="inlineStr">
        <is>
          <t>MM50</t>
        </is>
      </c>
      <c r="B2541" t="inlineStr">
        <is>
          <t>Liste erweiterbarer Materialien</t>
        </is>
      </c>
      <c r="C2541" t="inlineStr">
        <is>
          <t>LO</t>
        </is>
      </c>
      <c r="D2541" s="5" t="n">
        <v>248</v>
      </c>
      <c r="E2541" t="inlineStr">
        <is>
          <t>DIALOG</t>
        </is>
      </c>
      <c r="F2541">
        <f>IF(ISERROR(VLOOKUP(Transaktionen[[#This Row],[Transaktionen]],BTT[Verwendete Transaktion (Pflichtauswahl)],1,FALSE)),"nein","ja")</f>
        <v/>
      </c>
    </row>
    <row r="2542">
      <c r="A2542" t="inlineStr">
        <is>
          <t>MM60</t>
        </is>
      </c>
      <c r="B2542" t="inlineStr">
        <is>
          <t>Materialverzeichnis</t>
        </is>
      </c>
      <c r="C2542" t="inlineStr">
        <is>
          <t>LO</t>
        </is>
      </c>
      <c r="D2542" s="5" t="n">
        <v>4174</v>
      </c>
      <c r="E2542" t="inlineStr">
        <is>
          <t>DIALOG</t>
        </is>
      </c>
      <c r="F2542">
        <f>IF(ISERROR(VLOOKUP(Transaktionen[[#This Row],[Transaktionen]],BTT[Verwendete Transaktion (Pflichtauswahl)],1,FALSE)),"nein","ja")</f>
        <v/>
      </c>
    </row>
    <row r="2543">
      <c r="A2543" t="inlineStr">
        <is>
          <t>MM72</t>
        </is>
      </c>
      <c r="B2543" t="inlineStr">
        <is>
          <t>Anzeigen Archiv Material</t>
        </is>
      </c>
      <c r="C2543" t="inlineStr">
        <is>
          <t>LO</t>
        </is>
      </c>
      <c r="D2543" s="5" t="n">
        <v>1</v>
      </c>
      <c r="E2543" t="inlineStr"/>
      <c r="F2543">
        <f>IF(ISERROR(VLOOKUP(Transaktionen[[#This Row],[Transaktionen]],BTT[Verwendete Transaktion (Pflichtauswahl)],1,FALSE)),"nein","ja")</f>
        <v/>
      </c>
      <c r="G2543" t="inlineStr">
        <is>
          <t>Stammdaten</t>
        </is>
      </c>
    </row>
    <row r="2544">
      <c r="A2544" t="inlineStr">
        <is>
          <t>MM75</t>
        </is>
      </c>
      <c r="B2544" t="inlineStr">
        <is>
          <t>Anzeigen Archiv Materialsonderbest.</t>
        </is>
      </c>
      <c r="C2544" t="inlineStr">
        <is>
          <t>LO</t>
        </is>
      </c>
      <c r="D2544" s="5" t="n">
        <v>2</v>
      </c>
      <c r="E2544" t="inlineStr"/>
      <c r="F2544">
        <f>IF(ISERROR(VLOOKUP(Transaktionen[[#This Row],[Transaktionen]],BTT[Verwendete Transaktion (Pflichtauswahl)],1,FALSE)),"nein","ja")</f>
        <v/>
      </c>
      <c r="G2544" t="inlineStr">
        <is>
          <t>Stammdaten</t>
        </is>
      </c>
    </row>
    <row r="2545">
      <c r="A2545" t="inlineStr">
        <is>
          <t>MM90</t>
        </is>
      </c>
      <c r="B2545" t="inlineStr">
        <is>
          <t>Anwend.log Mat.stamm ALE auswerten</t>
        </is>
      </c>
      <c r="C2545" t="inlineStr">
        <is>
          <t>LO</t>
        </is>
      </c>
      <c r="D2545" s="5" t="inlineStr"/>
      <c r="E2545" t="inlineStr"/>
      <c r="F2545">
        <f>IF(ISERROR(VLOOKUP(Transaktionen[[#This Row],[Transaktionen]],BTT[Verwendete Transaktion (Pflichtauswahl)],1,FALSE)),"nein","ja")</f>
        <v/>
      </c>
      <c r="G2545" t="inlineStr">
        <is>
          <t>Stammdaten</t>
        </is>
      </c>
    </row>
    <row r="2546">
      <c r="A2546" t="inlineStr">
        <is>
          <t>MMAM</t>
        </is>
      </c>
      <c r="B2546" t="inlineStr">
        <is>
          <t>Materialart ändern</t>
        </is>
      </c>
      <c r="C2546" t="inlineStr">
        <is>
          <t>LO</t>
        </is>
      </c>
      <c r="D2546" s="5" t="n">
        <v>18</v>
      </c>
      <c r="E2546" t="inlineStr"/>
      <c r="F2546">
        <f>IF(ISERROR(VLOOKUP(Transaktionen[[#This Row],[Transaktionen]],BTT[Verwendete Transaktion (Pflichtauswahl)],1,FALSE)),"nein","ja")</f>
        <v/>
      </c>
      <c r="G2546" t="inlineStr">
        <is>
          <t>Stammdaten</t>
        </is>
      </c>
    </row>
    <row r="2547">
      <c r="A2547" t="inlineStr">
        <is>
          <t>MMBE</t>
        </is>
      </c>
      <c r="B2547" t="inlineStr">
        <is>
          <t>Bestandsübersicht</t>
        </is>
      </c>
      <c r="C2547" t="inlineStr">
        <is>
          <t>LO</t>
        </is>
      </c>
      <c r="D2547" s="5" t="n">
        <v>330433</v>
      </c>
      <c r="E2547" t="inlineStr">
        <is>
          <t>DIALOG</t>
        </is>
      </c>
      <c r="F2547">
        <f>IF(ISERROR(VLOOKUP(Transaktionen[[#This Row],[Transaktionen]],BTT[Verwendete Transaktion (Pflichtauswahl)],1,FALSE)),"nein","ja")</f>
        <v/>
      </c>
    </row>
    <row r="2548">
      <c r="A2548" t="inlineStr">
        <is>
          <t>MMD3</t>
        </is>
      </c>
      <c r="B2548" t="inlineStr">
        <is>
          <t>Dispositionsprofil anzeigen</t>
        </is>
      </c>
      <c r="C2548" t="inlineStr">
        <is>
          <t>LO</t>
        </is>
      </c>
      <c r="D2548" s="5" t="n">
        <v>2</v>
      </c>
      <c r="E2548" t="inlineStr"/>
      <c r="F2548">
        <f>IF(ISERROR(VLOOKUP(Transaktionen[[#This Row],[Transaktionen]],BTT[Verwendete Transaktion (Pflichtauswahl)],1,FALSE)),"nein","ja")</f>
        <v/>
      </c>
    </row>
    <row r="2549">
      <c r="A2549" t="inlineStr">
        <is>
          <t>MMI1</t>
        </is>
      </c>
      <c r="B2549" t="inlineStr">
        <is>
          <t>Hilfs-/Betriebsstoff &amp; anlegen</t>
        </is>
      </c>
      <c r="C2549" t="inlineStr">
        <is>
          <t>LO</t>
        </is>
      </c>
      <c r="D2549" s="5" t="inlineStr"/>
      <c r="E2549" t="inlineStr"/>
      <c r="F2549">
        <f>IF(ISERROR(VLOOKUP(Transaktionen[[#This Row],[Transaktionen]],BTT[Verwendete Transaktion (Pflichtauswahl)],1,FALSE)),"nein","ja")</f>
        <v/>
      </c>
      <c r="G2549" t="inlineStr">
        <is>
          <t>Stammdaten</t>
        </is>
      </c>
    </row>
    <row r="2550">
      <c r="A2550" t="inlineStr">
        <is>
          <t>MMN1</t>
        </is>
      </c>
      <c r="B2550" t="inlineStr">
        <is>
          <t>Nichtlagermaterial &amp; anlegen</t>
        </is>
      </c>
      <c r="C2550" t="inlineStr">
        <is>
          <t>LO</t>
        </is>
      </c>
      <c r="D2550" s="5" t="inlineStr"/>
      <c r="E2550" t="inlineStr"/>
      <c r="F2550">
        <f>IF(ISERROR(VLOOKUP(Transaktionen[[#This Row],[Transaktionen]],BTT[Verwendete Transaktion (Pflichtauswahl)],1,FALSE)),"nein","ja")</f>
        <v/>
      </c>
      <c r="G2550" t="inlineStr">
        <is>
          <t>Stammdaten</t>
        </is>
      </c>
    </row>
    <row r="2551">
      <c r="A2551" t="inlineStr">
        <is>
          <t>MMNR</t>
        </is>
      </c>
      <c r="B2551" t="inlineStr">
        <is>
          <t>Nummernkreise Materialstamm</t>
        </is>
      </c>
      <c r="C2551" t="inlineStr">
        <is>
          <t>LO</t>
        </is>
      </c>
      <c r="D2551" s="5" t="n">
        <v>672</v>
      </c>
      <c r="E2551" t="inlineStr">
        <is>
          <t>DIALOG</t>
        </is>
      </c>
      <c r="F2551">
        <f>IF(ISERROR(VLOOKUP(Transaktionen[[#This Row],[Transaktionen]],BTT[Verwendete Transaktion (Pflichtauswahl)],1,FALSE)),"nein","ja")</f>
        <v/>
      </c>
    </row>
    <row r="2552">
      <c r="A2552" t="inlineStr">
        <is>
          <t>MMP1</t>
        </is>
      </c>
      <c r="B2552" t="inlineStr">
        <is>
          <t>Instandhaltung-Baugruppe &amp; anlegen</t>
        </is>
      </c>
      <c r="C2552" t="inlineStr">
        <is>
          <t>LO</t>
        </is>
      </c>
      <c r="D2552" s="5" t="n">
        <v>29</v>
      </c>
      <c r="E2552" t="inlineStr"/>
      <c r="F2552">
        <f>IF(ISERROR(VLOOKUP(Transaktionen[[#This Row],[Transaktionen]],BTT[Verwendete Transaktion (Pflichtauswahl)],1,FALSE)),"nein","ja")</f>
        <v/>
      </c>
      <c r="G2552" t="inlineStr">
        <is>
          <t>Stammdaten</t>
        </is>
      </c>
    </row>
    <row r="2553">
      <c r="A2553" t="inlineStr">
        <is>
          <t>MMPV</t>
        </is>
      </c>
      <c r="B2553" t="inlineStr">
        <is>
          <t>Perioden verschieben</t>
        </is>
      </c>
      <c r="C2553" t="inlineStr">
        <is>
          <t>LO</t>
        </is>
      </c>
      <c r="D2553" s="5" t="n">
        <v>320</v>
      </c>
      <c r="E2553" t="inlineStr">
        <is>
          <t>DIALOG</t>
        </is>
      </c>
      <c r="F2553">
        <f>IF(ISERROR(VLOOKUP(Transaktionen[[#This Row],[Transaktionen]],BTT[Verwendete Transaktion (Pflichtauswahl)],1,FALSE)),"nein","ja")</f>
        <v/>
      </c>
    </row>
    <row r="2554">
      <c r="A2554" t="inlineStr">
        <is>
          <t>MMRV</t>
        </is>
      </c>
      <c r="B2554" t="inlineStr">
        <is>
          <t>Rückbuchen in Vorperiode erlauben</t>
        </is>
      </c>
      <c r="C2554" t="inlineStr">
        <is>
          <t>LO</t>
        </is>
      </c>
      <c r="D2554" s="5" t="n">
        <v>97</v>
      </c>
      <c r="E2554" t="inlineStr">
        <is>
          <t>DIALOG</t>
        </is>
      </c>
      <c r="F2554">
        <f>IF(ISERROR(VLOOKUP(Transaktionen[[#This Row],[Transaktionen]],BTT[Verwendete Transaktion (Pflichtauswahl)],1,FALSE)),"nein","ja")</f>
        <v/>
      </c>
    </row>
    <row r="2555">
      <c r="A2555" t="inlineStr">
        <is>
          <t>MMSC</t>
        </is>
      </c>
      <c r="B2555" t="inlineStr">
        <is>
          <t>Sammelerfassung Lagerorte</t>
        </is>
      </c>
      <c r="C2555" t="inlineStr">
        <is>
          <t>LO</t>
        </is>
      </c>
      <c r="D2555" s="5" t="n">
        <v>1205</v>
      </c>
      <c r="E2555" t="inlineStr">
        <is>
          <t>DIALOG</t>
        </is>
      </c>
      <c r="F2555">
        <f>IF(ISERROR(VLOOKUP(Transaktionen[[#This Row],[Transaktionen]],BTT[Verwendete Transaktion (Pflichtauswahl)],1,FALSE)),"nein","ja")</f>
        <v/>
      </c>
    </row>
    <row r="2556">
      <c r="A2556" t="inlineStr">
        <is>
          <t>MN03</t>
        </is>
      </c>
      <c r="B2556" t="inlineStr">
        <is>
          <t>Nachricht anzeigen: Anfrage</t>
        </is>
      </c>
      <c r="C2556" t="inlineStr">
        <is>
          <t>MM</t>
        </is>
      </c>
      <c r="D2556" s="5" t="n">
        <v>42</v>
      </c>
      <c r="E2556" t="inlineStr"/>
      <c r="F2556">
        <f>IF(ISERROR(VLOOKUP(Transaktionen[[#This Row],[Transaktionen]],BTT[Verwendete Transaktion (Pflichtauswahl)],1,FALSE)),"nein","ja")</f>
        <v/>
      </c>
      <c r="G2556" t="inlineStr">
        <is>
          <t>*</t>
        </is>
      </c>
    </row>
    <row r="2557">
      <c r="A2557" t="inlineStr">
        <is>
          <t>MN04</t>
        </is>
      </c>
      <c r="B2557" t="inlineStr">
        <is>
          <t>Nachricht anlegen: Bestellung</t>
        </is>
      </c>
      <c r="C2557" t="inlineStr">
        <is>
          <t>MM</t>
        </is>
      </c>
      <c r="D2557" s="5" t="n">
        <v>245</v>
      </c>
      <c r="E2557" t="inlineStr"/>
      <c r="F2557">
        <f>IF(ISERROR(VLOOKUP(Transaktionen[[#This Row],[Transaktionen]],BTT[Verwendete Transaktion (Pflichtauswahl)],1,FALSE)),"nein","ja")</f>
        <v/>
      </c>
    </row>
    <row r="2558">
      <c r="A2558" t="inlineStr">
        <is>
          <t>MN05</t>
        </is>
      </c>
      <c r="B2558" t="inlineStr">
        <is>
          <t>Nachricht ändern: Bestellung</t>
        </is>
      </c>
      <c r="C2558" t="inlineStr">
        <is>
          <t>MM</t>
        </is>
      </c>
      <c r="D2558" s="5" t="n">
        <v>56721</v>
      </c>
      <c r="E2558" t="inlineStr">
        <is>
          <t>DIALOG</t>
        </is>
      </c>
      <c r="F2558">
        <f>IF(ISERROR(VLOOKUP(Transaktionen[[#This Row],[Transaktionen]],BTT[Verwendete Transaktion (Pflichtauswahl)],1,FALSE)),"nein","ja")</f>
        <v/>
      </c>
    </row>
    <row r="2559">
      <c r="A2559" t="inlineStr">
        <is>
          <t>MN06</t>
        </is>
      </c>
      <c r="B2559" t="inlineStr">
        <is>
          <t>Nachricht anzeigen: Bestellung</t>
        </is>
      </c>
      <c r="C2559" t="inlineStr">
        <is>
          <t>MM</t>
        </is>
      </c>
      <c r="D2559" s="5" t="n">
        <v>356</v>
      </c>
      <c r="E2559" t="inlineStr">
        <is>
          <t>DIALOG</t>
        </is>
      </c>
      <c r="F2559">
        <f>IF(ISERROR(VLOOKUP(Transaktionen[[#This Row],[Transaktionen]],BTT[Verwendete Transaktion (Pflichtauswahl)],1,FALSE)),"nein","ja")</f>
        <v/>
      </c>
    </row>
    <row r="2560">
      <c r="A2560" t="inlineStr">
        <is>
          <t>MN07</t>
        </is>
      </c>
      <c r="B2560" t="inlineStr">
        <is>
          <t>Nachricht anlegen: Rahmenvertrag</t>
        </is>
      </c>
      <c r="C2560" t="inlineStr">
        <is>
          <t>MM</t>
        </is>
      </c>
      <c r="D2560" s="5" t="inlineStr"/>
      <c r="E2560" t="inlineStr"/>
      <c r="F2560">
        <f>IF(ISERROR(VLOOKUP(Transaktionen[[#This Row],[Transaktionen]],BTT[Verwendete Transaktion (Pflichtauswahl)],1,FALSE)),"nein","ja")</f>
        <v/>
      </c>
      <c r="G2560" t="inlineStr">
        <is>
          <t>*</t>
        </is>
      </c>
    </row>
    <row r="2561">
      <c r="A2561" t="inlineStr">
        <is>
          <t>MN09</t>
        </is>
      </c>
      <c r="B2561" t="inlineStr">
        <is>
          <t>Nachricht anzeigen: Rahmenvertrag</t>
        </is>
      </c>
      <c r="C2561" t="inlineStr">
        <is>
          <t>MM</t>
        </is>
      </c>
      <c r="D2561" s="5" t="n">
        <v>5</v>
      </c>
      <c r="E2561" t="inlineStr"/>
      <c r="F2561">
        <f>IF(ISERROR(VLOOKUP(Transaktionen[[#This Row],[Transaktionen]],BTT[Verwendete Transaktion (Pflichtauswahl)],1,FALSE)),"nein","ja")</f>
        <v/>
      </c>
      <c r="G2561" t="inlineStr">
        <is>
          <t>*</t>
        </is>
      </c>
    </row>
    <row r="2562">
      <c r="A2562" t="inlineStr">
        <is>
          <t>MP30</t>
        </is>
      </c>
      <c r="B2562" t="inlineStr">
        <is>
          <t>Durchführen Materialprognose</t>
        </is>
      </c>
      <c r="C2562" t="inlineStr">
        <is>
          <t>PP</t>
        </is>
      </c>
      <c r="D2562" s="5" t="n">
        <v>107</v>
      </c>
      <c r="E2562" t="inlineStr">
        <is>
          <t>DIALOG</t>
        </is>
      </c>
      <c r="F2562">
        <f>IF(ISERROR(VLOOKUP(Transaktionen[[#This Row],[Transaktionen]],BTT[Verwendete Transaktion (Pflichtauswahl)],1,FALSE)),"nein","ja")</f>
        <v/>
      </c>
    </row>
    <row r="2563">
      <c r="A2563" t="inlineStr">
        <is>
          <t>MP33</t>
        </is>
      </c>
      <c r="B2563" t="inlineStr">
        <is>
          <t>Nachbereitung Materialprognose</t>
        </is>
      </c>
      <c r="C2563" t="inlineStr">
        <is>
          <t>PP</t>
        </is>
      </c>
      <c r="D2563" s="5" t="n">
        <v>44</v>
      </c>
      <c r="E2563" t="inlineStr">
        <is>
          <t>DIALOG</t>
        </is>
      </c>
      <c r="F2563">
        <f>IF(ISERROR(VLOOKUP(Transaktionen[[#This Row],[Transaktionen]],BTT[Verwendete Transaktion (Pflichtauswahl)],1,FALSE)),"nein","ja")</f>
        <v/>
      </c>
    </row>
    <row r="2564">
      <c r="A2564" t="inlineStr">
        <is>
          <t>MP83</t>
        </is>
      </c>
      <c r="B2564" t="inlineStr">
        <is>
          <t>Prognoseprofil anzeigen</t>
        </is>
      </c>
      <c r="C2564" t="inlineStr">
        <is>
          <t>LO</t>
        </is>
      </c>
      <c r="D2564" s="5" t="n">
        <v>20</v>
      </c>
      <c r="E2564" t="inlineStr">
        <is>
          <t>DIALOG</t>
        </is>
      </c>
      <c r="F2564">
        <f>IF(ISERROR(VLOOKUP(Transaktionen[[#This Row],[Transaktionen]],BTT[Verwendete Transaktion (Pflichtauswahl)],1,FALSE)),"nein","ja")</f>
        <v/>
      </c>
    </row>
    <row r="2565">
      <c r="A2565" t="inlineStr">
        <is>
          <t>MR02</t>
        </is>
      </c>
      <c r="B2565" t="inlineStr">
        <is>
          <t>Bearbeitung gesperrter Rechnungen</t>
        </is>
      </c>
      <c r="C2565" t="inlineStr">
        <is>
          <t>MM</t>
        </is>
      </c>
      <c r="D2565" s="5" t="n">
        <v>6</v>
      </c>
      <c r="E2565" t="inlineStr">
        <is>
          <t>DIALOG</t>
        </is>
      </c>
      <c r="F2565">
        <f>IF(ISERROR(VLOOKUP(Transaktionen[[#This Row],[Transaktionen]],BTT[Verwendete Transaktion (Pflichtauswahl)],1,FALSE)),"nein","ja")</f>
        <v/>
      </c>
    </row>
    <row r="2566">
      <c r="A2566" t="inlineStr">
        <is>
          <t>MR03</t>
        </is>
      </c>
      <c r="B2566" t="inlineStr">
        <is>
          <t>Anzeige Rechnungsprüfungsbeleg</t>
        </is>
      </c>
      <c r="C2566" t="inlineStr">
        <is>
          <t>MM</t>
        </is>
      </c>
      <c r="D2566" s="5" t="n">
        <v>176</v>
      </c>
      <c r="E2566" t="inlineStr">
        <is>
          <t>DIALOG</t>
        </is>
      </c>
      <c r="F2566">
        <f>IF(ISERROR(VLOOKUP(Transaktionen[[#This Row],[Transaktionen]],BTT[Verwendete Transaktion (Pflichtauswahl)],1,FALSE)),"nein","ja")</f>
        <v/>
      </c>
    </row>
    <row r="2567">
      <c r="A2567" t="inlineStr">
        <is>
          <t>MR08</t>
        </is>
      </c>
      <c r="B2567" t="inlineStr">
        <is>
          <t>Rechnungsbeleg stornieren</t>
        </is>
      </c>
      <c r="C2567" t="inlineStr">
        <is>
          <t>MM</t>
        </is>
      </c>
      <c r="D2567" s="5" t="n">
        <v>209</v>
      </c>
      <c r="E2567" t="inlineStr">
        <is>
          <t>DIALOG</t>
        </is>
      </c>
      <c r="F2567">
        <f>IF(ISERROR(VLOOKUP(Transaktionen[[#This Row],[Transaktionen]],BTT[Verwendete Transaktion (Pflichtauswahl)],1,FALSE)),"nein","ja")</f>
        <v/>
      </c>
    </row>
    <row r="2568">
      <c r="A2568" t="inlineStr">
        <is>
          <t>MR11</t>
        </is>
      </c>
      <c r="B2568" t="inlineStr">
        <is>
          <t>WE/RE-Kontenpflege</t>
        </is>
      </c>
      <c r="C2568" t="inlineStr">
        <is>
          <t>CO-PC</t>
        </is>
      </c>
      <c r="D2568" s="5" t="n">
        <v>220</v>
      </c>
      <c r="E2568" t="inlineStr">
        <is>
          <t>DIALOG</t>
        </is>
      </c>
      <c r="F2568">
        <f>IF(ISERROR(VLOOKUP(Transaktionen[[#This Row],[Transaktionen]],BTT[Verwendete Transaktion (Pflichtauswahl)],1,FALSE)),"nein","ja")</f>
        <v/>
      </c>
    </row>
    <row r="2569">
      <c r="A2569" t="inlineStr">
        <is>
          <t>MR21</t>
        </is>
      </c>
      <c r="B2569" t="inlineStr">
        <is>
          <t>Preisänderung</t>
        </is>
      </c>
      <c r="C2569" t="inlineStr">
        <is>
          <t>MM</t>
        </is>
      </c>
      <c r="D2569" s="5" t="n">
        <v>1374</v>
      </c>
      <c r="E2569" t="inlineStr">
        <is>
          <t>DIALOG</t>
        </is>
      </c>
      <c r="F2569">
        <f>IF(ISERROR(VLOOKUP(Transaktionen[[#This Row],[Transaktionen]],BTT[Verwendete Transaktion (Pflichtauswahl)],1,FALSE)),"nein","ja")</f>
        <v/>
      </c>
    </row>
    <row r="2570">
      <c r="A2570" t="inlineStr">
        <is>
          <t>MR22</t>
        </is>
      </c>
      <c r="B2570" t="inlineStr">
        <is>
          <t>Materialbe-/entlastung</t>
        </is>
      </c>
      <c r="C2570" t="inlineStr">
        <is>
          <t>MM</t>
        </is>
      </c>
      <c r="D2570" s="5" t="n">
        <v>1096</v>
      </c>
      <c r="E2570" t="inlineStr">
        <is>
          <t>DIALOG</t>
        </is>
      </c>
      <c r="F2570">
        <f>IF(ISERROR(VLOOKUP(Transaktionen[[#This Row],[Transaktionen]],BTT[Verwendete Transaktion (Pflichtauswahl)],1,FALSE)),"nein","ja")</f>
        <v/>
      </c>
    </row>
    <row r="2571">
      <c r="A2571" t="inlineStr">
        <is>
          <t>MR43</t>
        </is>
      </c>
      <c r="B2571" t="inlineStr">
        <is>
          <t>Vorerfaßte Rechnung anzeigen</t>
        </is>
      </c>
      <c r="C2571" t="inlineStr">
        <is>
          <t>MM</t>
        </is>
      </c>
      <c r="D2571" s="5" t="inlineStr"/>
      <c r="E2571" t="inlineStr"/>
      <c r="F2571">
        <f>IF(ISERROR(VLOOKUP(Transaktionen[[#This Row],[Transaktionen]],BTT[Verwendete Transaktion (Pflichtauswahl)],1,FALSE)),"nein","ja")</f>
        <v/>
      </c>
    </row>
    <row r="2572">
      <c r="A2572" t="inlineStr">
        <is>
          <t>MR51</t>
        </is>
      </c>
      <c r="B2572" t="inlineStr">
        <is>
          <t>Material Einzelposten</t>
        </is>
      </c>
      <c r="C2572" t="inlineStr">
        <is>
          <t>MM</t>
        </is>
      </c>
      <c r="D2572" s="5" t="n">
        <v>3098</v>
      </c>
      <c r="E2572" t="inlineStr">
        <is>
          <t>DIALOG</t>
        </is>
      </c>
      <c r="F2572">
        <f>IF(ISERROR(VLOOKUP(Transaktionen[[#This Row],[Transaktionen]],BTT[Verwendete Transaktion (Pflichtauswahl)],1,FALSE)),"nein","ja")</f>
        <v/>
      </c>
    </row>
    <row r="2573">
      <c r="A2573" t="inlineStr">
        <is>
          <t>MR8M</t>
        </is>
      </c>
      <c r="B2573" t="inlineStr">
        <is>
          <t>Storno Rechnungsbeleg</t>
        </is>
      </c>
      <c r="C2573" t="inlineStr">
        <is>
          <t>MM</t>
        </is>
      </c>
      <c r="D2573" s="5" t="n">
        <v>96289</v>
      </c>
      <c r="E2573" t="inlineStr">
        <is>
          <t>DIALOG</t>
        </is>
      </c>
      <c r="F2573">
        <f>IF(ISERROR(VLOOKUP(Transaktionen[[#This Row],[Transaktionen]],BTT[Verwendete Transaktion (Pflichtauswahl)],1,FALSE)),"nein","ja")</f>
        <v/>
      </c>
    </row>
    <row r="2574">
      <c r="A2574" t="inlineStr">
        <is>
          <t>MRBR</t>
        </is>
      </c>
      <c r="B2574" t="inlineStr">
        <is>
          <t>Gesperrte Rechnungen freigeben</t>
        </is>
      </c>
      <c r="C2574" t="inlineStr">
        <is>
          <t>MM</t>
        </is>
      </c>
      <c r="D2574" s="5" t="n">
        <v>1011890</v>
      </c>
      <c r="E2574" t="inlineStr">
        <is>
          <t>DIALOG</t>
        </is>
      </c>
      <c r="F2574">
        <f>IF(ISERROR(VLOOKUP(Transaktionen[[#This Row],[Transaktionen]],BTT[Verwendete Transaktion (Pflichtauswahl)],1,FALSE)),"nein","ja")</f>
        <v/>
      </c>
    </row>
    <row r="2575">
      <c r="A2575" t="inlineStr">
        <is>
          <t>MRHR</t>
        </is>
      </c>
      <c r="B2575" t="inlineStr">
        <is>
          <t>Rechnung hinzufügen</t>
        </is>
      </c>
      <c r="C2575" t="inlineStr">
        <is>
          <t>MM</t>
        </is>
      </c>
      <c r="D2575" s="5" t="n">
        <v>3</v>
      </c>
      <c r="E2575" t="inlineStr">
        <is>
          <t>DIALOG</t>
        </is>
      </c>
      <c r="F2575">
        <f>IF(ISERROR(VLOOKUP(Transaktionen[[#This Row],[Transaktionen]],BTT[Verwendete Transaktion (Pflichtauswahl)],1,FALSE)),"nein","ja")</f>
        <v/>
      </c>
    </row>
    <row r="2576">
      <c r="A2576" t="inlineStr">
        <is>
          <t>MRIS</t>
        </is>
      </c>
      <c r="B2576" t="inlineStr">
        <is>
          <t>Rechnungsplan abrechnen</t>
        </is>
      </c>
      <c r="C2576" t="inlineStr">
        <is>
          <t>MM</t>
        </is>
      </c>
      <c r="D2576" s="5" t="n">
        <v>1636</v>
      </c>
      <c r="E2576" t="inlineStr">
        <is>
          <t>DIALOG</t>
        </is>
      </c>
      <c r="F2576">
        <f>IF(ISERROR(VLOOKUP(Transaktionen[[#This Row],[Transaktionen]],BTT[Verwendete Transaktion (Pflichtauswahl)],1,FALSE)),"nein","ja")</f>
        <v/>
      </c>
    </row>
    <row r="2577">
      <c r="A2577" t="inlineStr">
        <is>
          <t>MRN0</t>
        </is>
      </c>
      <c r="B2577" t="inlineStr">
        <is>
          <t>Niederstwertermittlung: Marktpreise</t>
        </is>
      </c>
      <c r="C2577" t="inlineStr">
        <is>
          <t>MM</t>
        </is>
      </c>
      <c r="D2577" s="5" t="n">
        <v>372</v>
      </c>
      <c r="E2577" t="inlineStr">
        <is>
          <t>DIALOG</t>
        </is>
      </c>
      <c r="F2577">
        <f>IF(ISERROR(VLOOKUP(Transaktionen[[#This Row],[Transaktionen]],BTT[Verwendete Transaktion (Pflichtauswahl)],1,FALSE)),"nein","ja")</f>
        <v/>
      </c>
    </row>
    <row r="2578">
      <c r="A2578" t="inlineStr">
        <is>
          <t>MRN8</t>
        </is>
      </c>
      <c r="B2578" t="inlineStr">
        <is>
          <t>Niederstwert: Preisabweichungen</t>
        </is>
      </c>
      <c r="C2578" t="inlineStr">
        <is>
          <t>MM</t>
        </is>
      </c>
      <c r="D2578" s="5" t="n">
        <v>10</v>
      </c>
      <c r="E2578" t="inlineStr"/>
      <c r="F2578">
        <f>IF(ISERROR(VLOOKUP(Transaktionen[[#This Row],[Transaktionen]],BTT[Verwendete Transaktion (Pflichtauswahl)],1,FALSE)),"nein","ja")</f>
        <v/>
      </c>
      <c r="G2578" t="inlineStr">
        <is>
          <t>*</t>
        </is>
      </c>
    </row>
    <row r="2579">
      <c r="A2579" t="inlineStr">
        <is>
          <t>MRN9</t>
        </is>
      </c>
      <c r="B2579" t="inlineStr">
        <is>
          <t>Bilanzwerte pro Konto</t>
        </is>
      </c>
      <c r="C2579" t="inlineStr">
        <is>
          <t>MM</t>
        </is>
      </c>
      <c r="D2579" s="5" t="n">
        <v>6</v>
      </c>
      <c r="E2579" t="inlineStr"/>
      <c r="F2579">
        <f>IF(ISERROR(VLOOKUP(Transaktionen[[#This Row],[Transaktionen]],BTT[Verwendete Transaktion (Pflichtauswahl)],1,FALSE)),"nein","ja")</f>
        <v/>
      </c>
      <c r="G2579" t="inlineStr">
        <is>
          <t>*</t>
        </is>
      </c>
    </row>
    <row r="2580">
      <c r="A2580" t="inlineStr">
        <is>
          <t>MSC3N</t>
        </is>
      </c>
      <c r="B2580" t="inlineStr">
        <is>
          <t>Charge anzeigen</t>
        </is>
      </c>
      <c r="C2580" t="inlineStr">
        <is>
          <t>LO</t>
        </is>
      </c>
      <c r="D2580" s="5" t="n">
        <v>6</v>
      </c>
      <c r="E2580" t="inlineStr">
        <is>
          <t>DIALOG</t>
        </is>
      </c>
      <c r="F2580">
        <f>IF(ISERROR(VLOOKUP(Transaktionen[[#This Row],[Transaktionen]],BTT[Verwendete Transaktion (Pflichtauswahl)],1,FALSE)),"nein","ja")</f>
        <v/>
      </c>
    </row>
    <row r="2581">
      <c r="A2581" t="inlineStr">
        <is>
          <t>nicht digital</t>
        </is>
      </c>
      <c r="B2581" t="inlineStr">
        <is>
          <t>keine digitale Erfassung</t>
        </is>
      </c>
      <c r="C2581" t="inlineStr">
        <is>
          <t>Non-SAP</t>
        </is>
      </c>
      <c r="D2581" s="5" t="inlineStr"/>
      <c r="E2581" t="inlineStr"/>
      <c r="F2581">
        <f>IF(ISERROR(VLOOKUP(Transaktionen[[#This Row],[Transaktionen]],BTT[Verwendete Transaktion (Pflichtauswahl)],1,FALSE)),"nein","ja")</f>
        <v/>
      </c>
    </row>
    <row r="2582">
      <c r="A2582" t="inlineStr">
        <is>
          <t>O7E4</t>
        </is>
      </c>
      <c r="B2582" t="inlineStr">
        <is>
          <t>Erfassungsmasken Vorerfassung</t>
        </is>
      </c>
      <c r="C2582" t="inlineStr">
        <is>
          <t>FI-AR</t>
        </is>
      </c>
      <c r="D2582" s="5" t="n">
        <v>52</v>
      </c>
      <c r="E2582" t="inlineStr">
        <is>
          <t>DIALOG</t>
        </is>
      </c>
      <c r="F2582">
        <f>IF(ISERROR(VLOOKUP(Transaktionen[[#This Row],[Transaktionen]],BTT[Verwendete Transaktion (Pflichtauswahl)],1,FALSE)),"nein","ja")</f>
        <v/>
      </c>
    </row>
    <row r="2583">
      <c r="A2583" t="inlineStr">
        <is>
          <t>O7E6</t>
        </is>
      </c>
      <c r="B2583" t="inlineStr">
        <is>
          <t>Erf.masken Schnellerf. Sachkontopos.</t>
        </is>
      </c>
      <c r="C2583" t="inlineStr">
        <is>
          <t>FI-AR</t>
        </is>
      </c>
      <c r="D2583" s="5" t="n">
        <v>187</v>
      </c>
      <c r="E2583" t="inlineStr">
        <is>
          <t>DIALOG</t>
        </is>
      </c>
      <c r="F2583">
        <f>IF(ISERROR(VLOOKUP(Transaktionen[[#This Row],[Transaktionen]],BTT[Verwendete Transaktion (Pflichtauswahl)],1,FALSE)),"nein","ja")</f>
        <v/>
      </c>
    </row>
    <row r="2584">
      <c r="A2584" t="inlineStr">
        <is>
          <t>O7F6</t>
        </is>
      </c>
      <c r="B2584" t="inlineStr">
        <is>
          <t>Feldauswahl Postenanzeige Sortieren</t>
        </is>
      </c>
      <c r="C2584" t="inlineStr">
        <is>
          <t>FI-AR</t>
        </is>
      </c>
      <c r="D2584" s="5" t="inlineStr"/>
      <c r="E2584" t="inlineStr"/>
      <c r="F2584">
        <f>IF(ISERROR(VLOOKUP(Transaktionen[[#This Row],[Transaktionen]],BTT[Verwendete Transaktion (Pflichtauswahl)],1,FALSE)),"nein","ja")</f>
        <v/>
      </c>
      <c r="G2584" t="inlineStr">
        <is>
          <t>in neuester Auswertung von Steffen nicht mehr vorhanden</t>
        </is>
      </c>
    </row>
    <row r="2585">
      <c r="A2585" t="inlineStr">
        <is>
          <t>O7F8</t>
        </is>
      </c>
      <c r="B2585" t="inlineStr">
        <is>
          <t>Feldauswahl Postenanzeige Zus.felder</t>
        </is>
      </c>
      <c r="C2585" t="inlineStr">
        <is>
          <t>FI-AR</t>
        </is>
      </c>
      <c r="D2585" s="5" t="inlineStr"/>
      <c r="E2585" t="inlineStr"/>
      <c r="F2585">
        <f>IF(ISERROR(VLOOKUP(Transaktionen[[#This Row],[Transaktionen]],BTT[Verwendete Transaktion (Pflichtauswahl)],1,FALSE)),"nein","ja")</f>
        <v/>
      </c>
      <c r="G2585" t="inlineStr">
        <is>
          <t>in neuester Auswertung von Steffen nicht mehr vorhanden</t>
        </is>
      </c>
    </row>
    <row r="2586">
      <c r="A2586" t="inlineStr">
        <is>
          <t>O7R3</t>
        </is>
      </c>
      <c r="B2586" t="inlineStr">
        <is>
          <t>Sonderfelder Postenanzeige</t>
        </is>
      </c>
      <c r="C2586" t="inlineStr">
        <is>
          <t>FI-AR</t>
        </is>
      </c>
      <c r="D2586" s="5" t="inlineStr"/>
      <c r="E2586" t="inlineStr"/>
      <c r="F2586">
        <f>IF(ISERROR(VLOOKUP(Transaktionen[[#This Row],[Transaktionen]],BTT[Verwendete Transaktion (Pflichtauswahl)],1,FALSE)),"nein","ja")</f>
        <v/>
      </c>
      <c r="G2586" t="inlineStr">
        <is>
          <t>in neuester Auswertung von Steffen nicht mehr vorhanden</t>
        </is>
      </c>
    </row>
    <row r="2587">
      <c r="A2587" t="inlineStr">
        <is>
          <t>O7Z2</t>
        </is>
      </c>
      <c r="B2587" t="inlineStr">
        <is>
          <t>Zeilenaufbau Beleg buchen</t>
        </is>
      </c>
      <c r="C2587" t="inlineStr">
        <is>
          <t>FI-AR</t>
        </is>
      </c>
      <c r="D2587" s="5" t="n">
        <v>42</v>
      </c>
      <c r="E2587" t="inlineStr">
        <is>
          <t>DIALOG</t>
        </is>
      </c>
      <c r="F2587">
        <f>IF(ISERROR(VLOOKUP(Transaktionen[[#This Row],[Transaktionen]],BTT[Verwendete Transaktion (Pflichtauswahl)],1,FALSE)),"nein","ja")</f>
        <v/>
      </c>
    </row>
    <row r="2588">
      <c r="A2588" t="inlineStr">
        <is>
          <t>OA02</t>
        </is>
      </c>
      <c r="B2588" t="inlineStr">
        <is>
          <t>Substitution Massenänderung Anlagen</t>
        </is>
      </c>
      <c r="C2588" t="inlineStr">
        <is>
          <t>FI-AA</t>
        </is>
      </c>
      <c r="D2588" s="5" t="n">
        <v>5318</v>
      </c>
      <c r="E2588" t="inlineStr">
        <is>
          <t>DIALOG</t>
        </is>
      </c>
      <c r="F2588">
        <f>IF(ISERROR(VLOOKUP(Transaktionen[[#This Row],[Transaktionen]],BTT[Verwendete Transaktion (Pflichtauswahl)],1,FALSE)),"nein","ja")</f>
        <v/>
      </c>
    </row>
    <row r="2589">
      <c r="A2589" t="inlineStr">
        <is>
          <t>OA08</t>
        </is>
      </c>
      <c r="B2589" t="inlineStr">
        <is>
          <t>FI-AA: Ländertabelle pflegen</t>
        </is>
      </c>
      <c r="C2589" t="inlineStr">
        <is>
          <t>FI-AA</t>
        </is>
      </c>
      <c r="D2589" s="5" t="n">
        <v>24</v>
      </c>
      <c r="E2589" t="inlineStr">
        <is>
          <t>DIALOG</t>
        </is>
      </c>
      <c r="F2589">
        <f>IF(ISERROR(VLOOKUP(Transaktionen[[#This Row],[Transaktionen]],BTT[Verwendete Transaktion (Pflichtauswahl)],1,FALSE)),"nein","ja")</f>
        <v/>
      </c>
    </row>
    <row r="2590">
      <c r="A2590" t="inlineStr">
        <is>
          <t>OAA3</t>
        </is>
      </c>
      <c r="B2590" t="inlineStr">
        <is>
          <t>SAP ArchiveLink Protokolle</t>
        </is>
      </c>
      <c r="C2590" t="inlineStr">
        <is>
          <t>BC</t>
        </is>
      </c>
      <c r="D2590" s="5" t="n">
        <v>16</v>
      </c>
      <c r="E2590" t="inlineStr">
        <is>
          <t>DIALOG</t>
        </is>
      </c>
      <c r="F2590">
        <f>IF(ISERROR(VLOOKUP(Transaktionen[[#This Row],[Transaktionen]],BTT[Verwendete Transaktion (Pflichtauswahl)],1,FALSE)),"nein","ja")</f>
        <v/>
      </c>
    </row>
    <row r="2591">
      <c r="A2591" t="inlineStr">
        <is>
          <t>OAAQ</t>
        </is>
      </c>
      <c r="B2591" t="inlineStr">
        <is>
          <t>FI-AA Jahresabschluss zurücknehmen</t>
        </is>
      </c>
      <c r="C2591" t="inlineStr">
        <is>
          <t>FI-AA</t>
        </is>
      </c>
      <c r="D2591" s="5" t="n">
        <v>310</v>
      </c>
      <c r="E2591" t="inlineStr">
        <is>
          <t>DIALOG</t>
        </is>
      </c>
      <c r="F2591">
        <f>IF(ISERROR(VLOOKUP(Transaktionen[[#This Row],[Transaktionen]],BTT[Verwendete Transaktion (Pflichtauswahl)],1,FALSE)),"nein","ja")</f>
        <v/>
      </c>
    </row>
    <row r="2592">
      <c r="A2592" t="inlineStr">
        <is>
          <t>OAAR</t>
        </is>
      </c>
      <c r="B2592" t="inlineStr">
        <is>
          <t>C AM Bereichsweiser Jahresabschluss</t>
        </is>
      </c>
      <c r="C2592" t="inlineStr">
        <is>
          <t>FI-AA</t>
        </is>
      </c>
      <c r="D2592" s="5" t="n">
        <v>50</v>
      </c>
      <c r="E2592" t="inlineStr">
        <is>
          <t>DIALOG</t>
        </is>
      </c>
      <c r="F2592">
        <f>IF(ISERROR(VLOOKUP(Transaktionen[[#This Row],[Transaktionen]],BTT[Verwendete Transaktion (Pflichtauswahl)],1,FALSE)),"nein","ja")</f>
        <v/>
      </c>
    </row>
    <row r="2593">
      <c r="A2593" t="inlineStr">
        <is>
          <t>OABD</t>
        </is>
      </c>
      <c r="B2593" t="inlineStr">
        <is>
          <t>Bewertungsbereiche/Parameterübern.</t>
        </is>
      </c>
      <c r="C2593" t="inlineStr">
        <is>
          <t>FI-AA</t>
        </is>
      </c>
      <c r="D2593" s="5" t="inlineStr"/>
      <c r="E2593" t="inlineStr"/>
      <c r="F2593">
        <f>IF(ISERROR(VLOOKUP(Transaktionen[[#This Row],[Transaktionen]],BTT[Verwendete Transaktion (Pflichtauswahl)],1,FALSE)),"nein","ja")</f>
        <v/>
      </c>
      <c r="G2593" t="inlineStr">
        <is>
          <t>in neuester Auswertung von Steffen nicht mehr vorhanden</t>
        </is>
      </c>
    </row>
    <row r="2594">
      <c r="A2594" t="inlineStr">
        <is>
          <t>OABM</t>
        </is>
      </c>
      <c r="B2594" t="inlineStr">
        <is>
          <t>Bewertungsbereiche/Rücklagenübertr.</t>
        </is>
      </c>
      <c r="C2594" t="inlineStr">
        <is>
          <t>FI-AA</t>
        </is>
      </c>
      <c r="D2594" s="5" t="n">
        <v>14</v>
      </c>
      <c r="E2594" t="inlineStr"/>
      <c r="F2594">
        <f>IF(ISERROR(VLOOKUP(Transaktionen[[#This Row],[Transaktionen]],BTT[Verwendete Transaktion (Pflichtauswahl)],1,FALSE)),"nein","ja")</f>
        <v/>
      </c>
    </row>
    <row r="2595">
      <c r="A2595" t="inlineStr">
        <is>
          <t>OABN</t>
        </is>
      </c>
      <c r="B2595" t="inlineStr">
        <is>
          <t>Bewertungsbereiche/Normalabschr.</t>
        </is>
      </c>
      <c r="C2595" t="inlineStr">
        <is>
          <t>FI-AA</t>
        </is>
      </c>
      <c r="D2595" s="5" t="inlineStr"/>
      <c r="E2595" t="inlineStr"/>
      <c r="F2595">
        <f>IF(ISERROR(VLOOKUP(Transaktionen[[#This Row],[Transaktionen]],BTT[Verwendete Transaktion (Pflichtauswahl)],1,FALSE)),"nein","ja")</f>
        <v/>
      </c>
      <c r="G2595" t="inlineStr">
        <is>
          <t>in neuester Auswertung von Steffen nicht mehr vorhanden</t>
        </is>
      </c>
    </row>
    <row r="2596">
      <c r="A2596" t="inlineStr">
        <is>
          <t>OABW</t>
        </is>
      </c>
      <c r="B2596" t="inlineStr">
        <is>
          <t>Bewertungsbereiche /Wiederbeschaff.</t>
        </is>
      </c>
      <c r="C2596" t="inlineStr">
        <is>
          <t>FI-AA</t>
        </is>
      </c>
      <c r="D2596" s="5" t="n">
        <v>18</v>
      </c>
      <c r="E2596" t="inlineStr"/>
      <c r="F2596">
        <f>IF(ISERROR(VLOOKUP(Transaktionen[[#This Row],[Transaktionen]],BTT[Verwendete Transaktion (Pflichtauswahl)],1,FALSE)),"nein","ja")</f>
        <v/>
      </c>
    </row>
    <row r="2597">
      <c r="A2597" t="inlineStr">
        <is>
          <t>OABX</t>
        </is>
      </c>
      <c r="B2597" t="inlineStr">
        <is>
          <t>Bewertungsbereiche /Invest.Förderung</t>
        </is>
      </c>
      <c r="C2597" t="inlineStr">
        <is>
          <t>FI-AA</t>
        </is>
      </c>
      <c r="D2597" s="5" t="n">
        <v>20</v>
      </c>
      <c r="E2597" t="inlineStr">
        <is>
          <t>DIALOG</t>
        </is>
      </c>
      <c r="F2597">
        <f>IF(ISERROR(VLOOKUP(Transaktionen[[#This Row],[Transaktionen]],BTT[Verwendete Transaktion (Pflichtauswahl)],1,FALSE)),"nein","ja")</f>
        <v/>
      </c>
    </row>
    <row r="2598">
      <c r="A2598" t="inlineStr">
        <is>
          <t>OAC0</t>
        </is>
      </c>
      <c r="B2598" t="inlineStr">
        <is>
          <t>CMS Customizing Content Repositories</t>
        </is>
      </c>
      <c r="C2598" t="inlineStr">
        <is>
          <t>BC</t>
        </is>
      </c>
      <c r="D2598" s="5" t="n">
        <v>9797</v>
      </c>
      <c r="E2598" t="inlineStr">
        <is>
          <t>DIALOG</t>
        </is>
      </c>
      <c r="F2598">
        <f>IF(ISERROR(VLOOKUP(Transaktionen[[#This Row],[Transaktionen]],BTT[Verwendete Transaktion (Pflichtauswahl)],1,FALSE)),"nein","ja")</f>
        <v/>
      </c>
    </row>
    <row r="2599">
      <c r="A2599" t="inlineStr">
        <is>
          <t>OAC2</t>
        </is>
      </c>
      <c r="B2599" t="inlineStr">
        <is>
          <t>SAP ArchiveLink Dokumentarten global</t>
        </is>
      </c>
      <c r="C2599" t="inlineStr">
        <is>
          <t>BC</t>
        </is>
      </c>
      <c r="D2599" s="5" t="n">
        <v>230</v>
      </c>
      <c r="E2599" t="inlineStr">
        <is>
          <t>DIALOG</t>
        </is>
      </c>
      <c r="F2599">
        <f>IF(ISERROR(VLOOKUP(Transaktionen[[#This Row],[Transaktionen]],BTT[Verwendete Transaktion (Pflichtauswahl)],1,FALSE)),"nein","ja")</f>
        <v/>
      </c>
    </row>
    <row r="2600">
      <c r="A2600" t="inlineStr">
        <is>
          <t>OAC3</t>
        </is>
      </c>
      <c r="B2600" t="inlineStr">
        <is>
          <t>SAP ArchiveLink Verknüpfungen</t>
        </is>
      </c>
      <c r="C2600" t="inlineStr">
        <is>
          <t>BC</t>
        </is>
      </c>
      <c r="D2600" s="5" t="n">
        <v>74</v>
      </c>
      <c r="E2600" t="inlineStr">
        <is>
          <t>DIALOG</t>
        </is>
      </c>
      <c r="F2600">
        <f>IF(ISERROR(VLOOKUP(Transaktionen[[#This Row],[Transaktionen]],BTT[Verwendete Transaktion (Pflichtauswahl)],1,FALSE)),"nein","ja")</f>
        <v/>
      </c>
    </row>
    <row r="2601">
      <c r="A2601" t="inlineStr">
        <is>
          <t>OACE</t>
        </is>
      </c>
      <c r="B2601" t="inlineStr">
        <is>
          <t>Kundenbezeichnung für Ordnungsbegr.1</t>
        </is>
      </c>
      <c r="C2601" t="inlineStr">
        <is>
          <t>FI-AA</t>
        </is>
      </c>
      <c r="D2601" s="5" t="inlineStr"/>
      <c r="E2601" t="inlineStr"/>
      <c r="F2601">
        <f>IF(ISERROR(VLOOKUP(Transaktionen[[#This Row],[Transaktionen]],BTT[Verwendete Transaktion (Pflichtauswahl)],1,FALSE)),"nein","ja")</f>
        <v/>
      </c>
      <c r="G2601" t="inlineStr">
        <is>
          <t>in neuester Auswertung von Steffen nicht mehr vorhanden</t>
        </is>
      </c>
    </row>
    <row r="2602">
      <c r="A2602" t="inlineStr">
        <is>
          <t>OACS</t>
        </is>
      </c>
      <c r="B2602" t="inlineStr">
        <is>
          <t>C FI-AA View-Pflege Substitutions</t>
        </is>
      </c>
      <c r="C2602" t="inlineStr">
        <is>
          <t>FI-AA</t>
        </is>
      </c>
      <c r="D2602" s="5" t="inlineStr"/>
      <c r="E2602" t="inlineStr"/>
      <c r="F2602">
        <f>IF(ISERROR(VLOOKUP(Transaktionen[[#This Row],[Transaktionen]],BTT[Verwendete Transaktion (Pflichtauswahl)],1,FALSE)),"nein","ja")</f>
        <v/>
      </c>
      <c r="G2602" t="inlineStr">
        <is>
          <t>in neuester Auswertung von Steffen nicht mehr vorhanden</t>
        </is>
      </c>
    </row>
    <row r="2603">
      <c r="A2603" t="inlineStr">
        <is>
          <t>OACT</t>
        </is>
      </c>
      <c r="B2603" t="inlineStr">
        <is>
          <t>Pflege Kategorien</t>
        </is>
      </c>
      <c r="C2603" t="inlineStr">
        <is>
          <t>FI-AA</t>
        </is>
      </c>
      <c r="D2603" s="5" t="n">
        <v>10</v>
      </c>
      <c r="E2603" t="inlineStr">
        <is>
          <t>DIALOG</t>
        </is>
      </c>
      <c r="F2603">
        <f>IF(ISERROR(VLOOKUP(Transaktionen[[#This Row],[Transaktionen]],BTT[Verwendete Transaktion (Pflichtauswahl)],1,FALSE)),"nein","ja")</f>
        <v/>
      </c>
    </row>
    <row r="2604">
      <c r="A2604" t="inlineStr">
        <is>
          <t>OADI</t>
        </is>
      </c>
      <c r="B2604" t="inlineStr">
        <is>
          <t>Pflege KPro-Verteilungstabellen</t>
        </is>
      </c>
      <c r="C2604" t="inlineStr">
        <is>
          <t>BC</t>
        </is>
      </c>
      <c r="D2604" s="5" t="n">
        <v>24</v>
      </c>
      <c r="E2604" t="inlineStr"/>
      <c r="F2604">
        <f>IF(ISERROR(VLOOKUP(Transaktionen[[#This Row],[Transaktionen]],BTT[Verwendete Transaktion (Pflichtauswahl)],1,FALSE)),"nein","ja")</f>
        <v/>
      </c>
    </row>
    <row r="2605">
      <c r="A2605" t="inlineStr">
        <is>
          <t>OADR</t>
        </is>
      </c>
      <c r="B2605" t="inlineStr">
        <is>
          <t>SAP ArchiveLink Drucklistensuche</t>
        </is>
      </c>
      <c r="C2605" t="inlineStr">
        <is>
          <t>BC</t>
        </is>
      </c>
      <c r="D2605" s="5" t="n">
        <v>4877</v>
      </c>
      <c r="E2605" t="inlineStr">
        <is>
          <t>DIALOG</t>
        </is>
      </c>
      <c r="F2605">
        <f>IF(ISERROR(VLOOKUP(Transaktionen[[#This Row],[Transaktionen]],BTT[Verwendete Transaktion (Pflichtauswahl)],1,FALSE)),"nein","ja")</f>
        <v/>
      </c>
    </row>
    <row r="2606">
      <c r="A2606" t="inlineStr">
        <is>
          <t>OAK4</t>
        </is>
      </c>
      <c r="B2606" t="inlineStr">
        <is>
          <t>C AM Konsistenz Hauptbuchkonten</t>
        </is>
      </c>
      <c r="C2606" t="inlineStr">
        <is>
          <t>FI-AA</t>
        </is>
      </c>
      <c r="D2606" s="5" t="n">
        <v>2510</v>
      </c>
      <c r="E2606" t="inlineStr"/>
      <c r="F2606">
        <f>IF(ISERROR(VLOOKUP(Transaktionen[[#This Row],[Transaktionen]],BTT[Verwendete Transaktion (Pflichtauswahl)],1,FALSE)),"nein","ja")</f>
        <v/>
      </c>
    </row>
    <row r="2607">
      <c r="A2607" t="inlineStr">
        <is>
          <t>OAK6</t>
        </is>
      </c>
      <c r="B2607" t="inlineStr">
        <is>
          <t>C AM Konsistenz Hauptbuchkonten</t>
        </is>
      </c>
      <c r="C2607" t="inlineStr">
        <is>
          <t>FI-AA</t>
        </is>
      </c>
      <c r="D2607" s="5" t="n">
        <v>630</v>
      </c>
      <c r="E2607" t="inlineStr"/>
      <c r="F2607">
        <f>IF(ISERROR(VLOOKUP(Transaktionen[[#This Row],[Transaktionen]],BTT[Verwendete Transaktion (Pflichtauswahl)],1,FALSE)),"nein","ja")</f>
        <v/>
      </c>
    </row>
    <row r="2608">
      <c r="A2608" t="inlineStr">
        <is>
          <t>OAK7</t>
        </is>
      </c>
      <c r="B2608" t="inlineStr">
        <is>
          <t>Mitbuchkonto als Stat. Kostenart</t>
        </is>
      </c>
      <c r="C2608" t="inlineStr">
        <is>
          <t>FI-AA</t>
        </is>
      </c>
      <c r="D2608" s="5" t="inlineStr"/>
      <c r="E2608" t="inlineStr"/>
      <c r="F2608">
        <f>IF(ISERROR(VLOOKUP(Transaktionen[[#This Row],[Transaktionen]],BTT[Verwendete Transaktion (Pflichtauswahl)],1,FALSE)),"nein","ja")</f>
        <v/>
      </c>
      <c r="G2608" t="inlineStr">
        <is>
          <t>in neuester Auswertung von Steffen nicht mehr vorhanden</t>
        </is>
      </c>
    </row>
    <row r="2609">
      <c r="A2609" t="inlineStr">
        <is>
          <t>OALO</t>
        </is>
      </c>
      <c r="B2609" t="inlineStr">
        <is>
          <t>Pflege KPro-Lokationen</t>
        </is>
      </c>
      <c r="C2609" t="inlineStr">
        <is>
          <t>MM</t>
        </is>
      </c>
      <c r="D2609" s="5" t="n">
        <v>24</v>
      </c>
      <c r="E2609" t="inlineStr"/>
      <c r="F2609">
        <f>IF(ISERROR(VLOOKUP(Transaktionen[[#This Row],[Transaktionen]],BTT[Verwendete Transaktion (Pflichtauswahl)],1,FALSE)),"nein","ja")</f>
        <v/>
      </c>
      <c r="G2609" t="inlineStr">
        <is>
          <t xml:space="preserve">Customizing </t>
        </is>
      </c>
    </row>
    <row r="2610">
      <c r="A2610" t="inlineStr">
        <is>
          <t>OAM1</t>
        </is>
      </c>
      <c r="B2610" t="inlineStr">
        <is>
          <t>SAP ArchiveLink Monitoring</t>
        </is>
      </c>
      <c r="C2610" t="inlineStr">
        <is>
          <t>BC</t>
        </is>
      </c>
      <c r="D2610" s="5" t="n">
        <v>2036</v>
      </c>
      <c r="E2610" t="inlineStr">
        <is>
          <t>DIALOG</t>
        </is>
      </c>
      <c r="F2610">
        <f>IF(ISERROR(VLOOKUP(Transaktionen[[#This Row],[Transaktionen]],BTT[Verwendete Transaktion (Pflichtauswahl)],1,FALSE)),"nein","ja")</f>
        <v/>
      </c>
    </row>
    <row r="2611">
      <c r="A2611" t="inlineStr">
        <is>
          <t>OAM3</t>
        </is>
      </c>
      <c r="B2611" t="inlineStr">
        <is>
          <t>SAP ArchiveLink Monitoring</t>
        </is>
      </c>
      <c r="C2611" t="inlineStr">
        <is>
          <t>BC</t>
        </is>
      </c>
      <c r="D2611" s="5" t="inlineStr"/>
      <c r="E2611" t="inlineStr"/>
      <c r="F2611">
        <f>IF(ISERROR(VLOOKUP(Transaktionen[[#This Row],[Transaktionen]],BTT[Verwendete Transaktion (Pflichtauswahl)],1,FALSE)),"nein","ja")</f>
        <v/>
      </c>
      <c r="G2611" t="inlineStr">
        <is>
          <t>in neuester Auswertung von Steffen nicht mehr vorhanden</t>
        </is>
      </c>
    </row>
    <row r="2612">
      <c r="A2612" t="inlineStr">
        <is>
          <t>OAOA</t>
        </is>
      </c>
      <c r="B2612" t="inlineStr">
        <is>
          <t>FI-AA: Anlagenklassen definieren</t>
        </is>
      </c>
      <c r="C2612" t="inlineStr">
        <is>
          <t>FI-AA</t>
        </is>
      </c>
      <c r="D2612" s="5" t="n">
        <v>96</v>
      </c>
      <c r="E2612" t="inlineStr">
        <is>
          <t>DIALOG</t>
        </is>
      </c>
      <c r="F2612">
        <f>IF(ISERROR(VLOOKUP(Transaktionen[[#This Row],[Transaktionen]],BTT[Verwendete Transaktion (Pflichtauswahl)],1,FALSE)),"nein","ja")</f>
        <v/>
      </c>
    </row>
    <row r="2613">
      <c r="A2613" t="inlineStr">
        <is>
          <t>OARP</t>
        </is>
      </c>
      <c r="B2613" t="inlineStr">
        <is>
          <t>Aufruf Reportübersicht AM</t>
        </is>
      </c>
      <c r="C2613" t="inlineStr">
        <is>
          <t>MM</t>
        </is>
      </c>
      <c r="D2613" s="5" t="n">
        <v>2</v>
      </c>
      <c r="E2613" t="inlineStr">
        <is>
          <t>DIALOG</t>
        </is>
      </c>
      <c r="F2613">
        <f>IF(ISERROR(VLOOKUP(Transaktionen[[#This Row],[Transaktionen]],BTT[Verwendete Transaktion (Pflichtauswahl)],1,FALSE)),"nein","ja")</f>
        <v/>
      </c>
      <c r="G2613" t="inlineStr">
        <is>
          <t xml:space="preserve">Customizing </t>
        </is>
      </c>
    </row>
    <row r="2614">
      <c r="A2614" t="inlineStr">
        <is>
          <t>OAV5</t>
        </is>
      </c>
      <c r="B2614" t="inlineStr">
        <is>
          <t>Indexpunktzahlen</t>
        </is>
      </c>
      <c r="C2614" t="inlineStr">
        <is>
          <t>FI-AA</t>
        </is>
      </c>
      <c r="D2614" s="5" t="n">
        <v>10</v>
      </c>
      <c r="E2614" t="inlineStr">
        <is>
          <t>DIALOG</t>
        </is>
      </c>
      <c r="F2614">
        <f>IF(ISERROR(VLOOKUP(Transaktionen[[#This Row],[Transaktionen]],BTT[Verwendete Transaktion (Pflichtauswahl)],1,FALSE)),"nein","ja")</f>
        <v/>
      </c>
    </row>
    <row r="2615">
      <c r="A2615" t="inlineStr">
        <is>
          <t>OAV7</t>
        </is>
      </c>
      <c r="B2615" t="inlineStr">
        <is>
          <t>C AM Simulationsvarianten ändern</t>
        </is>
      </c>
      <c r="C2615" t="inlineStr">
        <is>
          <t>FI-AA</t>
        </is>
      </c>
      <c r="D2615" s="5" t="n">
        <v>195</v>
      </c>
      <c r="E2615" t="inlineStr">
        <is>
          <t>DIALOG</t>
        </is>
      </c>
      <c r="F2615">
        <f>IF(ISERROR(VLOOKUP(Transaktionen[[#This Row],[Transaktionen]],BTT[Verwendete Transaktion (Pflichtauswahl)],1,FALSE)),"nein","ja")</f>
        <v/>
      </c>
    </row>
    <row r="2616">
      <c r="A2616" t="inlineStr">
        <is>
          <t>OAVI</t>
        </is>
      </c>
      <c r="B2616" t="inlineStr">
        <is>
          <t>C AM View-Pflege Sortiervarianten</t>
        </is>
      </c>
      <c r="C2616" t="inlineStr">
        <is>
          <t>FI-AA</t>
        </is>
      </c>
      <c r="D2616" s="5" t="inlineStr"/>
      <c r="E2616" t="inlineStr"/>
      <c r="F2616">
        <f>IF(ISERROR(VLOOKUP(Transaktionen[[#This Row],[Transaktionen]],BTT[Verwendete Transaktion (Pflichtauswahl)],1,FALSE)),"nein","ja")</f>
        <v/>
      </c>
      <c r="G2616" t="inlineStr">
        <is>
          <t>in neuester Auswertung von Steffen nicht mehr vorhanden</t>
        </is>
      </c>
    </row>
    <row r="2617">
      <c r="A2617" t="inlineStr">
        <is>
          <t>OAVS</t>
        </is>
      </c>
      <c r="B2617" t="inlineStr">
        <is>
          <t>C AM View-Pflege Periodenregel</t>
        </is>
      </c>
      <c r="C2617" t="inlineStr">
        <is>
          <t>FI-AA</t>
        </is>
      </c>
      <c r="D2617" s="5" t="inlineStr"/>
      <c r="E2617" t="inlineStr"/>
      <c r="F2617">
        <f>IF(ISERROR(VLOOKUP(Transaktionen[[#This Row],[Transaktionen]],BTT[Verwendete Transaktion (Pflichtauswahl)],1,FALSE)),"nein","ja")</f>
        <v/>
      </c>
      <c r="G2617" t="inlineStr">
        <is>
          <t>in neuester Auswertung von Steffen nicht mehr vorhanden</t>
        </is>
      </c>
    </row>
    <row r="2618">
      <c r="A2618" t="inlineStr">
        <is>
          <t>OAWD</t>
        </is>
      </c>
      <c r="B2618" t="inlineStr">
        <is>
          <t>SAP ArchiveLink: Dokumente ablegen</t>
        </is>
      </c>
      <c r="C2618" t="inlineStr">
        <is>
          <t>BC</t>
        </is>
      </c>
      <c r="D2618" s="5" t="n">
        <v>5</v>
      </c>
      <c r="E2618" t="inlineStr"/>
      <c r="F2618">
        <f>IF(ISERROR(VLOOKUP(Transaktionen[[#This Row],[Transaktionen]],BTT[Verwendete Transaktion (Pflichtauswahl)],1,FALSE)),"nein","ja")</f>
        <v/>
      </c>
    </row>
    <row r="2619">
      <c r="A2619" t="inlineStr">
        <is>
          <t>OAWF</t>
        </is>
      </c>
      <c r="B2619" t="inlineStr">
        <is>
          <t>Workflowaufgaben zuordnen</t>
        </is>
      </c>
      <c r="C2619" t="inlineStr">
        <is>
          <t>FI-AA</t>
        </is>
      </c>
      <c r="D2619" s="5" t="n">
        <v>10</v>
      </c>
      <c r="E2619" t="inlineStr">
        <is>
          <t>DIALOG</t>
        </is>
      </c>
      <c r="F2619">
        <f>IF(ISERROR(VLOOKUP(Transaktionen[[#This Row],[Transaktionen]],BTT[Verwendete Transaktion (Pflichtauswahl)],1,FALSE)),"nein","ja")</f>
        <v/>
      </c>
    </row>
    <row r="2620">
      <c r="A2620" t="inlineStr">
        <is>
          <t>OAWS</t>
        </is>
      </c>
      <c r="B2620" t="inlineStr">
        <is>
          <t>Voreinstellungen pflegen</t>
        </is>
      </c>
      <c r="C2620" t="inlineStr">
        <is>
          <t>FI-AA</t>
        </is>
      </c>
      <c r="D2620" s="5" t="n">
        <v>8</v>
      </c>
      <c r="E2620" t="inlineStr">
        <is>
          <t>DIALOG</t>
        </is>
      </c>
      <c r="F2620">
        <f>IF(ISERROR(VLOOKUP(Transaktionen[[#This Row],[Transaktionen]],BTT[Verwendete Transaktion (Pflichtauswahl)],1,FALSE)),"nein","ja")</f>
        <v/>
      </c>
    </row>
    <row r="2621">
      <c r="A2621" t="inlineStr">
        <is>
          <t>OAXE</t>
        </is>
      </c>
      <c r="B2621" t="inlineStr">
        <is>
          <t>Bewertungsbereiche f. Bewegungsarten</t>
        </is>
      </c>
      <c r="C2621" t="inlineStr">
        <is>
          <t>FI-AA</t>
        </is>
      </c>
      <c r="D2621" s="5" t="inlineStr"/>
      <c r="E2621" t="inlineStr"/>
      <c r="F2621">
        <f>IF(ISERROR(VLOOKUP(Transaktionen[[#This Row],[Transaktionen]],BTT[Verwendete Transaktion (Pflichtauswahl)],1,FALSE)),"nein","ja")</f>
        <v/>
      </c>
      <c r="G2621" t="inlineStr">
        <is>
          <t>in neuester Auswertung von Steffen nicht mehr vorhanden</t>
        </is>
      </c>
    </row>
    <row r="2622">
      <c r="A2622" t="inlineStr">
        <is>
          <t>OAXG</t>
        </is>
      </c>
      <c r="B2622" t="inlineStr">
        <is>
          <t>Bewegungsart definieren</t>
        </is>
      </c>
      <c r="C2622" t="inlineStr">
        <is>
          <t>FI-AA</t>
        </is>
      </c>
      <c r="D2622" s="5" t="n">
        <v>40</v>
      </c>
      <c r="E2622" t="inlineStr"/>
      <c r="F2622">
        <f>IF(ISERROR(VLOOKUP(Transaktionen[[#This Row],[Transaktionen]],BTT[Verwendete Transaktion (Pflichtauswahl)],1,FALSE)),"nein","ja")</f>
        <v/>
      </c>
    </row>
    <row r="2623">
      <c r="A2623" t="inlineStr">
        <is>
          <t>OAYB</t>
        </is>
      </c>
      <c r="B2623" t="inlineStr">
        <is>
          <t>Einschränkung Bewegungsartengruppen</t>
        </is>
      </c>
      <c r="C2623" t="inlineStr">
        <is>
          <t>FI-AA</t>
        </is>
      </c>
      <c r="D2623" s="5" t="n">
        <v>50</v>
      </c>
      <c r="E2623" t="inlineStr"/>
      <c r="F2623">
        <f>IF(ISERROR(VLOOKUP(Transaktionen[[#This Row],[Transaktionen]],BTT[Verwendete Transaktion (Pflichtauswahl)],1,FALSE)),"nein","ja")</f>
        <v/>
      </c>
    </row>
    <row r="2624">
      <c r="A2624" t="inlineStr">
        <is>
          <t>OAYH</t>
        </is>
      </c>
      <c r="B2624" t="inlineStr">
        <is>
          <t>Währung des Bewertungsbereichs</t>
        </is>
      </c>
      <c r="C2624" t="inlineStr">
        <is>
          <t>FI-AA</t>
        </is>
      </c>
      <c r="D2624" s="5" t="inlineStr"/>
      <c r="E2624" t="inlineStr"/>
      <c r="F2624">
        <f>IF(ISERROR(VLOOKUP(Transaktionen[[#This Row],[Transaktionen]],BTT[Verwendete Transaktion (Pflichtauswahl)],1,FALSE)),"nein","ja")</f>
        <v/>
      </c>
      <c r="G2624" t="inlineStr">
        <is>
          <t>in neuester Auswertung von Steffen nicht mehr vorhanden</t>
        </is>
      </c>
    </row>
    <row r="2625">
      <c r="A2625" t="inlineStr">
        <is>
          <t>OAYR</t>
        </is>
      </c>
      <c r="B2625" t="inlineStr">
        <is>
          <t>Buchungsregeln Abschreibungen</t>
        </is>
      </c>
      <c r="C2625" t="inlineStr">
        <is>
          <t>FI-AA</t>
        </is>
      </c>
      <c r="D2625" s="5" t="inlineStr"/>
      <c r="E2625" t="inlineStr"/>
      <c r="F2625">
        <f>IF(ISERROR(VLOOKUP(Transaktionen[[#This Row],[Transaktionen]],BTT[Verwendete Transaktion (Pflichtauswahl)],1,FALSE)),"nein","ja")</f>
        <v/>
      </c>
      <c r="G2625" t="inlineStr">
        <is>
          <t>in neuester Auswertung von Steffen nicht mehr vorhanden</t>
        </is>
      </c>
    </row>
    <row r="2626">
      <c r="A2626" t="inlineStr">
        <is>
          <t>OAYU</t>
        </is>
      </c>
      <c r="B2626" t="inlineStr">
        <is>
          <t>Aktivierung Anzahlungen (Umbuchung)</t>
        </is>
      </c>
      <c r="C2626" t="inlineStr">
        <is>
          <t>FI-AA</t>
        </is>
      </c>
      <c r="D2626" s="5" t="inlineStr"/>
      <c r="E2626" t="inlineStr"/>
      <c r="F2626">
        <f>IF(ISERROR(VLOOKUP(Transaktionen[[#This Row],[Transaktionen]],BTT[Verwendete Transaktion (Pflichtauswahl)],1,FALSE)),"nein","ja")</f>
        <v/>
      </c>
      <c r="G2626" t="inlineStr">
        <is>
          <t>in neuester Auswertung von Steffen nicht mehr vorhanden</t>
        </is>
      </c>
    </row>
    <row r="2627">
      <c r="A2627" t="inlineStr">
        <is>
          <t>OAYZ</t>
        </is>
      </c>
      <c r="B2627" t="inlineStr">
        <is>
          <t>Anlagenklasse: Bewertungsbereiche</t>
        </is>
      </c>
      <c r="C2627" t="inlineStr">
        <is>
          <t>FI-AA</t>
        </is>
      </c>
      <c r="D2627" s="5" t="n">
        <v>40</v>
      </c>
      <c r="E2627" t="inlineStr"/>
      <c r="F2627">
        <f>IF(ISERROR(VLOOKUP(Transaktionen[[#This Row],[Transaktionen]],BTT[Verwendete Transaktion (Pflichtauswahl)],1,FALSE)),"nein","ja")</f>
        <v/>
      </c>
    </row>
    <row r="2628">
      <c r="A2628" t="inlineStr">
        <is>
          <t>OB00</t>
        </is>
      </c>
      <c r="B2628" t="inlineStr">
        <is>
          <t>C FI Pflege Tabelle T030 (RDF)</t>
        </is>
      </c>
      <c r="C2628" t="inlineStr">
        <is>
          <t>FI-AR</t>
        </is>
      </c>
      <c r="D2628" s="5" t="n">
        <v>54</v>
      </c>
      <c r="E2628" t="inlineStr"/>
      <c r="F2628">
        <f>IF(ISERROR(VLOOKUP(Transaktionen[[#This Row],[Transaktionen]],BTT[Verwendete Transaktion (Pflichtauswahl)],1,FALSE)),"nein","ja")</f>
        <v/>
      </c>
    </row>
    <row r="2629">
      <c r="A2629" t="inlineStr">
        <is>
          <t>OB08</t>
        </is>
      </c>
      <c r="B2629" t="inlineStr">
        <is>
          <t>C FI Pflege Tabelle TCURR</t>
        </is>
      </c>
      <c r="C2629" t="inlineStr">
        <is>
          <t>FI-AR</t>
        </is>
      </c>
      <c r="D2629" s="5" t="n">
        <v>674</v>
      </c>
      <c r="E2629" t="inlineStr">
        <is>
          <t>DIALOG</t>
        </is>
      </c>
      <c r="F2629">
        <f>IF(ISERROR(VLOOKUP(Transaktionen[[#This Row],[Transaktionen]],BTT[Verwendete Transaktion (Pflichtauswahl)],1,FALSE)),"nein","ja")</f>
        <v/>
      </c>
    </row>
    <row r="2630">
      <c r="A2630" t="inlineStr">
        <is>
          <t>OB09</t>
        </is>
      </c>
      <c r="B2630" t="inlineStr">
        <is>
          <t>C FI Pflege Tabelle T030H</t>
        </is>
      </c>
      <c r="C2630" t="inlineStr">
        <is>
          <t>FI-AR</t>
        </is>
      </c>
      <c r="D2630" s="5" t="n">
        <v>690</v>
      </c>
      <c r="E2630" t="inlineStr"/>
      <c r="F2630">
        <f>IF(ISERROR(VLOOKUP(Transaktionen[[#This Row],[Transaktionen]],BTT[Verwendete Transaktion (Pflichtauswahl)],1,FALSE)),"nein","ja")</f>
        <v/>
      </c>
    </row>
    <row r="2631">
      <c r="A2631" t="inlineStr">
        <is>
          <t>OB13</t>
        </is>
      </c>
      <c r="B2631" t="inlineStr">
        <is>
          <t>C FI Pflege Tabelle T004</t>
        </is>
      </c>
      <c r="C2631" t="inlineStr">
        <is>
          <t>FI-AR</t>
        </is>
      </c>
      <c r="D2631" s="5" t="n">
        <v>36</v>
      </c>
      <c r="E2631" t="inlineStr">
        <is>
          <t>DIALOG</t>
        </is>
      </c>
      <c r="F2631">
        <f>IF(ISERROR(VLOOKUP(Transaktionen[[#This Row],[Transaktionen]],BTT[Verwendete Transaktion (Pflichtauswahl)],1,FALSE)),"nein","ja")</f>
        <v/>
      </c>
    </row>
    <row r="2632">
      <c r="A2632" t="inlineStr">
        <is>
          <t>OB22</t>
        </is>
      </c>
      <c r="B2632" t="inlineStr">
        <is>
          <t>C FI Pflege Tabelle T001A</t>
        </is>
      </c>
      <c r="C2632" t="inlineStr">
        <is>
          <t>FI-AR</t>
        </is>
      </c>
      <c r="D2632" s="5" t="n">
        <v>10</v>
      </c>
      <c r="E2632" t="inlineStr"/>
      <c r="F2632">
        <f>IF(ISERROR(VLOOKUP(Transaktionen[[#This Row],[Transaktionen]],BTT[Verwendete Transaktion (Pflichtauswahl)],1,FALSE)),"nein","ja")</f>
        <v/>
      </c>
    </row>
    <row r="2633">
      <c r="A2633" t="inlineStr">
        <is>
          <t>OB26</t>
        </is>
      </c>
      <c r="B2633" t="inlineStr">
        <is>
          <t>C FI Pflege Tabelle T078S</t>
        </is>
      </c>
      <c r="C2633" t="inlineStr">
        <is>
          <t>FI-AR</t>
        </is>
      </c>
      <c r="D2633" s="5" t="n">
        <v>168</v>
      </c>
      <c r="E2633" t="inlineStr">
        <is>
          <t>DIALOG</t>
        </is>
      </c>
      <c r="F2633">
        <f>IF(ISERROR(VLOOKUP(Transaktionen[[#This Row],[Transaktionen]],BTT[Verwendete Transaktion (Pflichtauswahl)],1,FALSE)),"nein","ja")</f>
        <v/>
      </c>
    </row>
    <row r="2634">
      <c r="A2634" t="inlineStr">
        <is>
          <t>OB28</t>
        </is>
      </c>
      <c r="B2634" t="inlineStr">
        <is>
          <t>C FI Pflege Tabelle T001D</t>
        </is>
      </c>
      <c r="C2634" t="inlineStr">
        <is>
          <t>FI-AR</t>
        </is>
      </c>
      <c r="D2634" s="5" t="n">
        <v>488</v>
      </c>
      <c r="E2634" t="inlineStr">
        <is>
          <t>DIALOG</t>
        </is>
      </c>
      <c r="F2634">
        <f>IF(ISERROR(VLOOKUP(Transaktionen[[#This Row],[Transaktionen]],BTT[Verwendete Transaktion (Pflichtauswahl)],1,FALSE)),"nein","ja")</f>
        <v/>
      </c>
    </row>
    <row r="2635">
      <c r="A2635" t="inlineStr">
        <is>
          <t>OB40</t>
        </is>
      </c>
      <c r="B2635" t="inlineStr">
        <is>
          <t>C FI Pflege Tabelle T030 ste+vst</t>
        </is>
      </c>
      <c r="C2635" t="inlineStr">
        <is>
          <t>FI-AR</t>
        </is>
      </c>
      <c r="D2635" s="5" t="n">
        <v>482</v>
      </c>
      <c r="E2635" t="inlineStr">
        <is>
          <t>DIALOG</t>
        </is>
      </c>
      <c r="F2635">
        <f>IF(ISERROR(VLOOKUP(Transaktionen[[#This Row],[Transaktionen]],BTT[Verwendete Transaktion (Pflichtauswahl)],1,FALSE)),"nein","ja")</f>
        <v/>
      </c>
    </row>
    <row r="2636">
      <c r="A2636" t="inlineStr">
        <is>
          <t>OB41</t>
        </is>
      </c>
      <c r="B2636" t="inlineStr">
        <is>
          <t>Pflege Buchhaltungsschlüssel</t>
        </is>
      </c>
      <c r="C2636" t="inlineStr">
        <is>
          <t>FI-AR</t>
        </is>
      </c>
      <c r="D2636" s="5" t="n">
        <v>762</v>
      </c>
      <c r="E2636" t="inlineStr">
        <is>
          <t>DIALOG</t>
        </is>
      </c>
      <c r="F2636">
        <f>IF(ISERROR(VLOOKUP(Transaktionen[[#This Row],[Transaktionen]],BTT[Verwendete Transaktion (Pflichtauswahl)],1,FALSE)),"nein","ja")</f>
        <v/>
      </c>
    </row>
    <row r="2637">
      <c r="A2637" t="inlineStr">
        <is>
          <t>OB42</t>
        </is>
      </c>
      <c r="B2637" t="inlineStr">
        <is>
          <t>C FI Pflege Tabelle T056Z</t>
        </is>
      </c>
      <c r="C2637" t="inlineStr">
        <is>
          <t>FI-AR</t>
        </is>
      </c>
      <c r="D2637" s="5" t="n">
        <v>6</v>
      </c>
      <c r="E2637" t="inlineStr">
        <is>
          <t>DIALOG</t>
        </is>
      </c>
      <c r="F2637">
        <f>IF(ISERROR(VLOOKUP(Transaktionen[[#This Row],[Transaktionen]],BTT[Verwendete Transaktion (Pflichtauswahl)],1,FALSE)),"nein","ja")</f>
        <v/>
      </c>
    </row>
    <row r="2638">
      <c r="A2638" t="inlineStr">
        <is>
          <t>OB52</t>
        </is>
      </c>
      <c r="B2638" t="inlineStr">
        <is>
          <t>C FI Pflege Tabelle T001B</t>
        </is>
      </c>
      <c r="C2638" t="inlineStr">
        <is>
          <t>FI-AR</t>
        </is>
      </c>
      <c r="D2638" s="5" t="n">
        <v>3414</v>
      </c>
      <c r="E2638" t="inlineStr">
        <is>
          <t>DIALOG</t>
        </is>
      </c>
      <c r="F2638">
        <f>IF(ISERROR(VLOOKUP(Transaktionen[[#This Row],[Transaktionen]],BTT[Verwendete Transaktion (Pflichtauswahl)],1,FALSE)),"nein","ja")</f>
        <v/>
      </c>
    </row>
    <row r="2639">
      <c r="A2639" t="inlineStr">
        <is>
          <t>OB53</t>
        </is>
      </c>
      <c r="B2639" t="inlineStr">
        <is>
          <t>C FI Pflege Tabelle T030 bil+bil</t>
        </is>
      </c>
      <c r="C2639" t="inlineStr">
        <is>
          <t>FI-AR</t>
        </is>
      </c>
      <c r="D2639" s="5" t="n">
        <v>48</v>
      </c>
      <c r="E2639" t="inlineStr">
        <is>
          <t>DIALOG</t>
        </is>
      </c>
      <c r="F2639">
        <f>IF(ISERROR(VLOOKUP(Transaktionen[[#This Row],[Transaktionen]],BTT[Verwendete Transaktion (Pflichtauswahl)],1,FALSE)),"nein","ja")</f>
        <v/>
      </c>
    </row>
    <row r="2640">
      <c r="A2640" t="inlineStr">
        <is>
          <t>OB58</t>
        </is>
      </c>
      <c r="B2640" t="inlineStr">
        <is>
          <t>C FI Pflege Tabelle T011/T011T</t>
        </is>
      </c>
      <c r="C2640" t="inlineStr">
        <is>
          <t>FI-AR</t>
        </is>
      </c>
      <c r="D2640" s="5" t="n">
        <v>528</v>
      </c>
      <c r="E2640" t="inlineStr">
        <is>
          <t>DIALOG</t>
        </is>
      </c>
      <c r="F2640">
        <f>IF(ISERROR(VLOOKUP(Transaktionen[[#This Row],[Transaktionen]],BTT[Verwendete Transaktion (Pflichtauswahl)],1,FALSE)),"nein","ja")</f>
        <v/>
      </c>
    </row>
    <row r="2641">
      <c r="A2641" t="inlineStr">
        <is>
          <t>OB83</t>
        </is>
      </c>
      <c r="B2641" t="inlineStr">
        <is>
          <t>C FI Pflege Tabelle T056P</t>
        </is>
      </c>
      <c r="C2641" t="inlineStr">
        <is>
          <t>FI-AR</t>
        </is>
      </c>
      <c r="D2641" s="5" t="n">
        <v>12</v>
      </c>
      <c r="E2641" t="inlineStr">
        <is>
          <t>DIALOG</t>
        </is>
      </c>
      <c r="F2641">
        <f>IF(ISERROR(VLOOKUP(Transaktionen[[#This Row],[Transaktionen]],BTT[Verwendete Transaktion (Pflichtauswahl)],1,FALSE)),"nein","ja")</f>
        <v/>
      </c>
    </row>
    <row r="2642">
      <c r="A2642" t="inlineStr">
        <is>
          <t>OBA1</t>
        </is>
      </c>
      <c r="B2642" t="inlineStr">
        <is>
          <t>C FI Pflege Tabelle T030 KDB</t>
        </is>
      </c>
      <c r="C2642" t="inlineStr">
        <is>
          <t>FI-AR</t>
        </is>
      </c>
      <c r="D2642" s="5" t="n">
        <v>192</v>
      </c>
      <c r="E2642" t="inlineStr"/>
      <c r="F2642">
        <f>IF(ISERROR(VLOOKUP(Transaktionen[[#This Row],[Transaktionen]],BTT[Verwendete Transaktion (Pflichtauswahl)],1,FALSE)),"nein","ja")</f>
        <v/>
      </c>
    </row>
    <row r="2643">
      <c r="A2643" t="inlineStr">
        <is>
          <t>OBA3</t>
        </is>
      </c>
      <c r="B2643" t="inlineStr">
        <is>
          <t>C FI Pflege Tabelle T043G</t>
        </is>
      </c>
      <c r="C2643" t="inlineStr">
        <is>
          <t>FI-AR</t>
        </is>
      </c>
      <c r="D2643" s="5" t="inlineStr"/>
      <c r="E2643" t="inlineStr"/>
      <c r="F2643">
        <f>IF(ISERROR(VLOOKUP(Transaktionen[[#This Row],[Transaktionen]],BTT[Verwendete Transaktion (Pflichtauswahl)],1,FALSE)),"nein","ja")</f>
        <v/>
      </c>
      <c r="G2643" t="inlineStr">
        <is>
          <t>in neuester Auswertung von Steffen nicht mehr vorhanden</t>
        </is>
      </c>
    </row>
    <row r="2644">
      <c r="A2644" t="inlineStr">
        <is>
          <t>OBA5</t>
        </is>
      </c>
      <c r="B2644" t="inlineStr">
        <is>
          <t>Nachrichtensteuerung ändern</t>
        </is>
      </c>
      <c r="C2644" t="inlineStr">
        <is>
          <t>MM</t>
        </is>
      </c>
      <c r="D2644" s="5" t="n">
        <v>876</v>
      </c>
      <c r="E2644" t="inlineStr">
        <is>
          <t>DIALOG</t>
        </is>
      </c>
      <c r="F2644">
        <f>IF(ISERROR(VLOOKUP(Transaktionen[[#This Row],[Transaktionen]],BTT[Verwendete Transaktion (Pflichtauswahl)],1,FALSE)),"nein","ja")</f>
        <v/>
      </c>
      <c r="G2644" t="inlineStr">
        <is>
          <t xml:space="preserve">Customizing </t>
        </is>
      </c>
    </row>
    <row r="2645">
      <c r="A2645" t="inlineStr">
        <is>
          <t>OBA7</t>
        </is>
      </c>
      <c r="B2645" t="inlineStr">
        <is>
          <t>C FI Pflege Tabelle T003</t>
        </is>
      </c>
      <c r="C2645" t="inlineStr">
        <is>
          <t>FI-AR</t>
        </is>
      </c>
      <c r="D2645" s="5" t="n">
        <v>3585</v>
      </c>
      <c r="E2645" t="inlineStr">
        <is>
          <t>DIALOG</t>
        </is>
      </c>
      <c r="F2645">
        <f>IF(ISERROR(VLOOKUP(Transaktionen[[#This Row],[Transaktionen]],BTT[Verwendete Transaktion (Pflichtauswahl)],1,FALSE)),"nein","ja")</f>
        <v/>
      </c>
    </row>
    <row r="2646">
      <c r="A2646" t="inlineStr">
        <is>
          <t>OBAC</t>
        </is>
      </c>
      <c r="B2646" t="inlineStr">
        <is>
          <t>C FI Pflege Tabelle T056R</t>
        </is>
      </c>
      <c r="C2646" t="inlineStr">
        <is>
          <t>FI-AR</t>
        </is>
      </c>
      <c r="D2646" s="5" t="n">
        <v>24</v>
      </c>
      <c r="E2646" t="inlineStr">
        <is>
          <t>DIALOG</t>
        </is>
      </c>
      <c r="F2646">
        <f>IF(ISERROR(VLOOKUP(Transaktionen[[#This Row],[Transaktionen]],BTT[Verwendete Transaktion (Pflichtauswahl)],1,FALSE)),"nein","ja")</f>
        <v/>
      </c>
    </row>
    <row r="2647">
      <c r="A2647" t="inlineStr">
        <is>
          <t>OBB8</t>
        </is>
      </c>
      <c r="B2647" t="inlineStr">
        <is>
          <t>C FI Pflege Tabelle T052</t>
        </is>
      </c>
      <c r="C2647" t="inlineStr">
        <is>
          <t>FI-AR</t>
        </is>
      </c>
      <c r="D2647" s="5" t="n">
        <v>36</v>
      </c>
      <c r="E2647" t="inlineStr"/>
      <c r="F2647">
        <f>IF(ISERROR(VLOOKUP(Transaktionen[[#This Row],[Transaktionen]],BTT[Verwendete Transaktion (Pflichtauswahl)],1,FALSE)),"nein","ja")</f>
        <v/>
      </c>
    </row>
    <row r="2648">
      <c r="A2648" t="inlineStr">
        <is>
          <t>OBBH</t>
        </is>
      </c>
      <c r="B2648" t="inlineStr">
        <is>
          <t>C FI Pflege Tabelle T001Q (Beleg)</t>
        </is>
      </c>
      <c r="C2648" t="inlineStr">
        <is>
          <t>FI-AR</t>
        </is>
      </c>
      <c r="D2648" s="5" t="inlineStr"/>
      <c r="E2648" t="inlineStr"/>
      <c r="F2648">
        <f>IF(ISERROR(VLOOKUP(Transaktionen[[#This Row],[Transaktionen]],BTT[Verwendete Transaktion (Pflichtauswahl)],1,FALSE)),"nein","ja")</f>
        <v/>
      </c>
      <c r="G2648" t="inlineStr">
        <is>
          <t>in neuester Auswertung von Steffen nicht mehr vorhanden</t>
        </is>
      </c>
    </row>
    <row r="2649">
      <c r="A2649" t="inlineStr">
        <is>
          <t>OBBZ</t>
        </is>
      </c>
      <c r="B2649" t="inlineStr">
        <is>
          <t>C FI Subst. FI/0005: Aktivieren</t>
        </is>
      </c>
      <c r="C2649" t="inlineStr">
        <is>
          <t>FI-AR</t>
        </is>
      </c>
      <c r="D2649" s="5" t="inlineStr"/>
      <c r="E2649" t="inlineStr"/>
      <c r="F2649">
        <f>IF(ISERROR(VLOOKUP(Transaktionen[[#This Row],[Transaktionen]],BTT[Verwendete Transaktion (Pflichtauswahl)],1,FALSE)),"nein","ja")</f>
        <v/>
      </c>
      <c r="G2649" t="inlineStr">
        <is>
          <t>in neuester Auswertung von Steffen nicht mehr vorhanden</t>
        </is>
      </c>
    </row>
    <row r="2650">
      <c r="A2650" t="inlineStr">
        <is>
          <t>OBC4</t>
        </is>
      </c>
      <c r="B2650" t="inlineStr">
        <is>
          <t>C FI Pflege Tabelle T004V</t>
        </is>
      </c>
      <c r="C2650" t="inlineStr">
        <is>
          <t>FI-AR</t>
        </is>
      </c>
      <c r="D2650" s="5" t="n">
        <v>153</v>
      </c>
      <c r="E2650" t="inlineStr"/>
      <c r="F2650">
        <f>IF(ISERROR(VLOOKUP(Transaktionen[[#This Row],[Transaktionen]],BTT[Verwendete Transaktion (Pflichtauswahl)],1,FALSE)),"nein","ja")</f>
        <v/>
      </c>
    </row>
    <row r="2651">
      <c r="A2651" t="inlineStr">
        <is>
          <t>OBC6</t>
        </is>
      </c>
      <c r="B2651" t="inlineStr">
        <is>
          <t>C FI Pflege Tabelle T001 (UMKRS)</t>
        </is>
      </c>
      <c r="C2651" t="inlineStr">
        <is>
          <t>FI-AR</t>
        </is>
      </c>
      <c r="D2651" s="5" t="inlineStr"/>
      <c r="E2651" t="inlineStr"/>
      <c r="F2651">
        <f>IF(ISERROR(VLOOKUP(Transaktionen[[#This Row],[Transaktionen]],BTT[Verwendete Transaktion (Pflichtauswahl)],1,FALSE)),"nein","ja")</f>
        <v/>
      </c>
      <c r="G2651" t="inlineStr">
        <is>
          <t>in neuester Auswertung von Steffen nicht mehr vorhanden</t>
        </is>
      </c>
    </row>
    <row r="2652">
      <c r="A2652" t="inlineStr">
        <is>
          <t>OBCA</t>
        </is>
      </c>
      <c r="B2652" t="inlineStr">
        <is>
          <t>C FI Pflege Tabelle T076B</t>
        </is>
      </c>
      <c r="C2652" t="inlineStr">
        <is>
          <t>FI-AR</t>
        </is>
      </c>
      <c r="D2652" s="5" t="n">
        <v>8</v>
      </c>
      <c r="E2652" t="inlineStr">
        <is>
          <t>DIALOG</t>
        </is>
      </c>
      <c r="F2652">
        <f>IF(ISERROR(VLOOKUP(Transaktionen[[#This Row],[Transaktionen]],BTT[Verwendete Transaktion (Pflichtauswahl)],1,FALSE)),"nein","ja")</f>
        <v/>
      </c>
    </row>
    <row r="2653">
      <c r="A2653" t="inlineStr">
        <is>
          <t>OBCF</t>
        </is>
      </c>
      <c r="B2653" t="inlineStr">
        <is>
          <t>C FI Pflege Tabelle T007F</t>
        </is>
      </c>
      <c r="C2653" t="inlineStr">
        <is>
          <t>FI-AR</t>
        </is>
      </c>
      <c r="D2653" s="5" t="n">
        <v>14</v>
      </c>
      <c r="E2653" t="inlineStr">
        <is>
          <t>DIALOG</t>
        </is>
      </c>
      <c r="F2653">
        <f>IF(ISERROR(VLOOKUP(Transaktionen[[#This Row],[Transaktionen]],BTT[Verwendete Transaktion (Pflichtauswahl)],1,FALSE)),"nein","ja")</f>
        <v/>
      </c>
    </row>
    <row r="2654">
      <c r="A2654" t="inlineStr">
        <is>
          <t>OBCG</t>
        </is>
      </c>
      <c r="B2654" t="inlineStr">
        <is>
          <t>C FI Pflege Tabelle T007K</t>
        </is>
      </c>
      <c r="C2654" t="inlineStr">
        <is>
          <t>FI-AR</t>
        </is>
      </c>
      <c r="D2654" s="5" t="n">
        <v>1900</v>
      </c>
      <c r="E2654" t="inlineStr">
        <is>
          <t>DIALOG</t>
        </is>
      </c>
      <c r="F2654">
        <f>IF(ISERROR(VLOOKUP(Transaktionen[[#This Row],[Transaktionen]],BTT[Verwendete Transaktion (Pflichtauswahl)],1,FALSE)),"nein","ja")</f>
        <v/>
      </c>
    </row>
    <row r="2655">
      <c r="A2655" t="inlineStr">
        <is>
          <t>OBCH</t>
        </is>
      </c>
      <c r="B2655" t="inlineStr">
        <is>
          <t>C FI Pflege Tabelle T007L</t>
        </is>
      </c>
      <c r="C2655" t="inlineStr">
        <is>
          <t>FI-AR</t>
        </is>
      </c>
      <c r="D2655" s="5" t="n">
        <v>1905</v>
      </c>
      <c r="E2655" t="inlineStr">
        <is>
          <t>DIALOG</t>
        </is>
      </c>
      <c r="F2655">
        <f>IF(ISERROR(VLOOKUP(Transaktionen[[#This Row],[Transaktionen]],BTT[Verwendete Transaktion (Pflichtauswahl)],1,FALSE)),"nein","ja")</f>
        <v/>
      </c>
    </row>
    <row r="2656">
      <c r="A2656" t="inlineStr">
        <is>
          <t>OBCO</t>
        </is>
      </c>
      <c r="B2656" t="inlineStr">
        <is>
          <t>C FI Pflege Tabelle TTXD</t>
        </is>
      </c>
      <c r="C2656" t="inlineStr">
        <is>
          <t>FI-AR</t>
        </is>
      </c>
      <c r="D2656" s="5" t="n">
        <v>24</v>
      </c>
      <c r="E2656" t="inlineStr"/>
      <c r="F2656">
        <f>IF(ISERROR(VLOOKUP(Transaktionen[[#This Row],[Transaktionen]],BTT[Verwendete Transaktion (Pflichtauswahl)],1,FALSE)),"nein","ja")</f>
        <v/>
      </c>
    </row>
    <row r="2657">
      <c r="A2657" t="inlineStr">
        <is>
          <t>OBD4</t>
        </is>
      </c>
      <c r="B2657" t="inlineStr">
        <is>
          <t>C FI Pflege Tabelle T077S</t>
        </is>
      </c>
      <c r="C2657" t="inlineStr">
        <is>
          <t>FI-AR</t>
        </is>
      </c>
      <c r="D2657" s="5" t="n">
        <v>22</v>
      </c>
      <c r="E2657" t="inlineStr">
        <is>
          <t>DIALOG</t>
        </is>
      </c>
      <c r="F2657">
        <f>IF(ISERROR(VLOOKUP(Transaktionen[[#This Row],[Transaktionen]],BTT[Verwendete Transaktion (Pflichtauswahl)],1,FALSE)),"nein","ja")</f>
        <v/>
      </c>
    </row>
    <row r="2658">
      <c r="A2658" t="inlineStr">
        <is>
          <t>OBD5</t>
        </is>
      </c>
      <c r="B2658" t="inlineStr">
        <is>
          <t>C FI Pflege Tabelle T003B</t>
        </is>
      </c>
      <c r="C2658" t="inlineStr">
        <is>
          <t>FI-AR</t>
        </is>
      </c>
      <c r="D2658" s="5" t="n">
        <v>2</v>
      </c>
      <c r="E2658" t="inlineStr">
        <is>
          <t>DIALOG</t>
        </is>
      </c>
      <c r="F2658">
        <f>IF(ISERROR(VLOOKUP(Transaktionen[[#This Row],[Transaktionen]],BTT[Verwendete Transaktion (Pflichtauswahl)],1,FALSE)),"nein","ja")</f>
        <v/>
      </c>
    </row>
    <row r="2659">
      <c r="A2659" t="inlineStr">
        <is>
          <t>OBDI</t>
        </is>
      </c>
      <c r="B2659" t="inlineStr">
        <is>
          <t>C FI Pflege Tabelle T007Z</t>
        </is>
      </c>
      <c r="C2659" t="inlineStr">
        <is>
          <t>FI-AR</t>
        </is>
      </c>
      <c r="D2659" s="5" t="n">
        <v>12</v>
      </c>
      <c r="E2659" t="inlineStr"/>
      <c r="F2659">
        <f>IF(ISERROR(VLOOKUP(Transaktionen[[#This Row],[Transaktionen]],BTT[Verwendete Transaktion (Pflichtauswahl)],1,FALSE)),"nein","ja")</f>
        <v/>
      </c>
    </row>
    <row r="2660">
      <c r="A2660" t="inlineStr">
        <is>
          <t>OBF4</t>
        </is>
      </c>
      <c r="B2660" t="inlineStr">
        <is>
          <t>C FI Pflege Tabelle T003</t>
        </is>
      </c>
      <c r="C2660" t="inlineStr">
        <is>
          <t>FI-AR</t>
        </is>
      </c>
      <c r="D2660" s="5" t="n">
        <v>410</v>
      </c>
      <c r="E2660" t="inlineStr">
        <is>
          <t>DIALOG</t>
        </is>
      </c>
      <c r="F2660">
        <f>IF(ISERROR(VLOOKUP(Transaktionen[[#This Row],[Transaktionen]],BTT[Verwendete Transaktion (Pflichtauswahl)],1,FALSE)),"nein","ja")</f>
        <v/>
      </c>
    </row>
    <row r="2661">
      <c r="A2661" t="inlineStr">
        <is>
          <t>OBH1</t>
        </is>
      </c>
      <c r="B2661" t="inlineStr">
        <is>
          <t>C FI BelegNrkreise: Kopieren Bukrs</t>
        </is>
      </c>
      <c r="C2661" t="inlineStr">
        <is>
          <t>FI-AR</t>
        </is>
      </c>
      <c r="D2661" s="5" t="inlineStr"/>
      <c r="E2661" t="inlineStr"/>
      <c r="F2661">
        <f>IF(ISERROR(VLOOKUP(Transaktionen[[#This Row],[Transaktionen]],BTT[Verwendete Transaktion (Pflichtauswahl)],1,FALSE)),"nein","ja")</f>
        <v/>
      </c>
      <c r="G2661" t="inlineStr">
        <is>
          <t>in neuester Auswertung von Steffen nicht mehr vorhanden</t>
        </is>
      </c>
    </row>
    <row r="2662">
      <c r="A2662" t="inlineStr">
        <is>
          <t>OBH2</t>
        </is>
      </c>
      <c r="B2662" t="inlineStr">
        <is>
          <t>C FI BelegnrKreise: Kopieren GJahr</t>
        </is>
      </c>
      <c r="C2662" t="inlineStr">
        <is>
          <t>FI-AR</t>
        </is>
      </c>
      <c r="D2662" s="5" t="inlineStr"/>
      <c r="E2662" t="inlineStr"/>
      <c r="F2662">
        <f>IF(ISERROR(VLOOKUP(Transaktionen[[#This Row],[Transaktionen]],BTT[Verwendete Transaktion (Pflichtauswahl)],1,FALSE)),"nein","ja")</f>
        <v/>
      </c>
      <c r="G2662" t="inlineStr">
        <is>
          <t>in neuester Auswertung von Steffen nicht mehr vorhanden</t>
        </is>
      </c>
    </row>
    <row r="2663">
      <c r="A2663" t="inlineStr">
        <is>
          <t>OBL6</t>
        </is>
      </c>
      <c r="B2663" t="inlineStr">
        <is>
          <t>Konsistenzpr.: Konf. Mahnprg. (Doku)</t>
        </is>
      </c>
      <c r="C2663" t="inlineStr">
        <is>
          <t>FI</t>
        </is>
      </c>
      <c r="D2663" s="5" t="n">
        <v>1548</v>
      </c>
      <c r="E2663" t="inlineStr">
        <is>
          <t>DIALOG</t>
        </is>
      </c>
      <c r="F2663">
        <f>IF(ISERROR(VLOOKUP(Transaktionen[[#This Row],[Transaktionen]],BTT[Verwendete Transaktion (Pflichtauswahl)],1,FALSE)),"nein","ja")</f>
        <v/>
      </c>
    </row>
    <row r="2664">
      <c r="A2664" t="inlineStr">
        <is>
          <t>OBPM1</t>
        </is>
      </c>
      <c r="B2664" t="inlineStr">
        <is>
          <t>Pflege der Zahlungsträgerformate</t>
        </is>
      </c>
      <c r="C2664" t="inlineStr">
        <is>
          <t>FI</t>
        </is>
      </c>
      <c r="D2664" s="5" t="inlineStr"/>
      <c r="E2664" t="inlineStr"/>
      <c r="F2664">
        <f>IF(ISERROR(VLOOKUP(Transaktionen[[#This Row],[Transaktionen]],BTT[Verwendete Transaktion (Pflichtauswahl)],1,FALSE)),"nein","ja")</f>
        <v/>
      </c>
      <c r="G2664" t="inlineStr">
        <is>
          <t>in neuester Auswertung von Steffen nicht mehr vorhanden</t>
        </is>
      </c>
    </row>
    <row r="2665">
      <c r="A2665" t="inlineStr">
        <is>
          <t>OBPM4</t>
        </is>
      </c>
      <c r="B2665" t="inlineStr">
        <is>
          <t>Zahlungsträgerselektionsvarianten</t>
        </is>
      </c>
      <c r="C2665" t="inlineStr">
        <is>
          <t>FI-BL</t>
        </is>
      </c>
      <c r="D2665" s="5" t="n">
        <v>809</v>
      </c>
      <c r="E2665" t="inlineStr">
        <is>
          <t>DIALOG</t>
        </is>
      </c>
      <c r="F2665">
        <f>IF(ISERROR(VLOOKUP(Transaktionen[[#This Row],[Transaktionen]],BTT[Verwendete Transaktion (Pflichtauswahl)],1,FALSE)),"nein","ja")</f>
        <v/>
      </c>
    </row>
    <row r="2666">
      <c r="A2666" t="inlineStr">
        <is>
          <t>OBS2</t>
        </is>
      </c>
      <c r="B2666" t="inlineStr">
        <is>
          <t>C FI Ledger Ändern</t>
        </is>
      </c>
      <c r="C2666" t="inlineStr">
        <is>
          <t>FI-AR</t>
        </is>
      </c>
      <c r="D2666" s="5" t="inlineStr"/>
      <c r="E2666" t="inlineStr"/>
      <c r="F2666">
        <f>IF(ISERROR(VLOOKUP(Transaktionen[[#This Row],[Transaktionen]],BTT[Verwendete Transaktion (Pflichtauswahl)],1,FALSE)),"nein","ja")</f>
        <v/>
      </c>
      <c r="G2666" t="inlineStr">
        <is>
          <t>in neuester Auswertung von Steffen nicht mehr vorhanden</t>
        </is>
      </c>
    </row>
    <row r="2667">
      <c r="A2667" t="inlineStr">
        <is>
          <t>OBU1</t>
        </is>
      </c>
      <c r="B2667" t="inlineStr">
        <is>
          <t>Voreinstellungen Belegart/Buch.Schl.</t>
        </is>
      </c>
      <c r="C2667" t="inlineStr">
        <is>
          <t>FI</t>
        </is>
      </c>
      <c r="D2667" s="5" t="n">
        <v>32</v>
      </c>
      <c r="E2667" t="inlineStr">
        <is>
          <t>DIALOG</t>
        </is>
      </c>
      <c r="F2667">
        <f>IF(ISERROR(VLOOKUP(Transaktionen[[#This Row],[Transaktionen]],BTT[Verwendete Transaktion (Pflichtauswahl)],1,FALSE)),"nein","ja")</f>
        <v/>
      </c>
    </row>
    <row r="2668">
      <c r="A2668" t="inlineStr">
        <is>
          <t>OBV1</t>
        </is>
      </c>
      <c r="B2668" t="inlineStr">
        <is>
          <t>C FI Kontenfindung Deb.Überf.Verz.</t>
        </is>
      </c>
      <c r="C2668" t="inlineStr">
        <is>
          <t>FI-AR</t>
        </is>
      </c>
      <c r="D2668" s="5" t="n">
        <v>72</v>
      </c>
      <c r="E2668" t="inlineStr">
        <is>
          <t>DIALOG</t>
        </is>
      </c>
      <c r="F2668">
        <f>IF(ISERROR(VLOOKUP(Transaktionen[[#This Row],[Transaktionen]],BTT[Verwendete Transaktion (Pflichtauswahl)],1,FALSE)),"nein","ja")</f>
        <v/>
      </c>
    </row>
    <row r="2669">
      <c r="A2669" t="inlineStr">
        <is>
          <t>OBVCU</t>
        </is>
      </c>
      <c r="B2669" t="inlineStr">
        <is>
          <t>C FI Pflege Viewcluster</t>
        </is>
      </c>
      <c r="C2669" t="inlineStr">
        <is>
          <t>FI</t>
        </is>
      </c>
      <c r="D2669" s="5" t="n">
        <v>758</v>
      </c>
      <c r="E2669" t="inlineStr">
        <is>
          <t>DIALOG</t>
        </is>
      </c>
      <c r="F2669">
        <f>IF(ISERROR(VLOOKUP(Transaktionen[[#This Row],[Transaktionen]],BTT[Verwendete Transaktion (Pflichtauswahl)],1,FALSE)),"nein","ja")</f>
        <v/>
      </c>
    </row>
    <row r="2670">
      <c r="A2670" t="inlineStr">
        <is>
          <t>OBVS</t>
        </is>
      </c>
      <c r="B2670" t="inlineStr">
        <is>
          <t>C FI Anzeige View</t>
        </is>
      </c>
      <c r="C2670" t="inlineStr">
        <is>
          <t>FI</t>
        </is>
      </c>
      <c r="D2670" s="5" t="n">
        <v>36</v>
      </c>
      <c r="E2670" t="inlineStr">
        <is>
          <t>DIALOG</t>
        </is>
      </c>
      <c r="F2670">
        <f>IF(ISERROR(VLOOKUP(Transaktionen[[#This Row],[Transaktionen]],BTT[Verwendete Transaktion (Pflichtauswahl)],1,FALSE)),"nein","ja")</f>
        <v/>
      </c>
    </row>
    <row r="2671">
      <c r="A2671" t="inlineStr">
        <is>
          <t>OBVU</t>
        </is>
      </c>
      <c r="B2671" t="inlineStr">
        <is>
          <t>C FI Pflege View</t>
        </is>
      </c>
      <c r="C2671" t="inlineStr">
        <is>
          <t>FI</t>
        </is>
      </c>
      <c r="D2671" s="5" t="n">
        <v>753</v>
      </c>
      <c r="E2671" t="inlineStr">
        <is>
          <t>DIALOG</t>
        </is>
      </c>
      <c r="F2671">
        <f>IF(ISERROR(VLOOKUP(Transaktionen[[#This Row],[Transaktionen]],BTT[Verwendete Transaktion (Pflichtauswahl)],1,FALSE)),"nein","ja")</f>
        <v/>
      </c>
    </row>
    <row r="2672">
      <c r="A2672" t="inlineStr">
        <is>
          <t>OBWZ</t>
        </is>
      </c>
      <c r="B2672" t="inlineStr">
        <is>
          <t>Nummernkreispflege: WITH_CTNO</t>
        </is>
      </c>
      <c r="C2672" t="inlineStr">
        <is>
          <t>FI</t>
        </is>
      </c>
      <c r="D2672" s="5" t="n">
        <v>50</v>
      </c>
      <c r="E2672" t="inlineStr"/>
      <c r="F2672">
        <f>IF(ISERROR(VLOOKUP(Transaktionen[[#This Row],[Transaktionen]],BTT[Verwendete Transaktion (Pflichtauswahl)],1,FALSE)),"nein","ja")</f>
        <v/>
      </c>
    </row>
    <row r="2673">
      <c r="A2673" t="inlineStr">
        <is>
          <t>OBX1</t>
        </is>
      </c>
      <c r="B2673" t="inlineStr">
        <is>
          <t>C FI Tabelle T030B Sachkontenbuchung</t>
        </is>
      </c>
      <c r="C2673" t="inlineStr">
        <is>
          <t>FI</t>
        </is>
      </c>
      <c r="D2673" s="5" t="n">
        <v>24</v>
      </c>
      <c r="E2673" t="inlineStr"/>
      <c r="F2673">
        <f>IF(ISERROR(VLOOKUP(Transaktionen[[#This Row],[Transaktionen]],BTT[Verwendete Transaktion (Pflichtauswahl)],1,FALSE)),"nein","ja")</f>
        <v/>
      </c>
    </row>
    <row r="2674">
      <c r="A2674" t="inlineStr">
        <is>
          <t>OBXA</t>
        </is>
      </c>
      <c r="B2674" t="inlineStr">
        <is>
          <t>C FI Tabelle T030 skn+skv</t>
        </is>
      </c>
      <c r="C2674" t="inlineStr">
        <is>
          <t>FI-AR</t>
        </is>
      </c>
      <c r="D2674" s="5" t="n">
        <v>72</v>
      </c>
      <c r="E2674" t="inlineStr"/>
      <c r="F2674">
        <f>IF(ISERROR(VLOOKUP(Transaktionen[[#This Row],[Transaktionen]],BTT[Verwendete Transaktion (Pflichtauswahl)],1,FALSE)),"nein","ja")</f>
        <v/>
      </c>
    </row>
    <row r="2675">
      <c r="A2675" t="inlineStr">
        <is>
          <t>OBXB</t>
        </is>
      </c>
      <c r="B2675" t="inlineStr">
        <is>
          <t>C FI Tabelle T030 anz+mva</t>
        </is>
      </c>
      <c r="C2675" t="inlineStr">
        <is>
          <t>FI-AR</t>
        </is>
      </c>
      <c r="D2675" s="5" t="inlineStr"/>
      <c r="E2675" t="inlineStr"/>
      <c r="F2675">
        <f>IF(ISERROR(VLOOKUP(Transaktionen[[#This Row],[Transaktionen]],BTT[Verwendete Transaktion (Pflichtauswahl)],1,FALSE)),"nein","ja")</f>
        <v/>
      </c>
      <c r="G2675" t="inlineStr">
        <is>
          <t>in neuester Auswertung von Steffen nicht mehr vorhanden</t>
        </is>
      </c>
    </row>
    <row r="2676">
      <c r="A2676" t="inlineStr">
        <is>
          <t>OBXC</t>
        </is>
      </c>
      <c r="B2676" t="inlineStr">
        <is>
          <t>C FI Tabelle T030 zah</t>
        </is>
      </c>
      <c r="C2676" t="inlineStr">
        <is>
          <t>FI-AR</t>
        </is>
      </c>
      <c r="D2676" s="5" t="n">
        <v>12</v>
      </c>
      <c r="E2676" t="inlineStr"/>
      <c r="F2676">
        <f>IF(ISERROR(VLOOKUP(Transaktionen[[#This Row],[Transaktionen]],BTT[Verwendete Transaktion (Pflichtauswahl)],1,FALSE)),"nein","ja")</f>
        <v/>
      </c>
    </row>
    <row r="2677">
      <c r="A2677" t="inlineStr">
        <is>
          <t>OBXH</t>
        </is>
      </c>
      <c r="B2677" t="inlineStr">
        <is>
          <t>C FI Tabelle T041A/T041T</t>
        </is>
      </c>
      <c r="C2677" t="inlineStr">
        <is>
          <t>FI-AR</t>
        </is>
      </c>
      <c r="D2677" s="5" t="n">
        <v>120</v>
      </c>
      <c r="E2677" t="inlineStr">
        <is>
          <t>DIALOG</t>
        </is>
      </c>
      <c r="F2677">
        <f>IF(ISERROR(VLOOKUP(Transaktionen[[#This Row],[Transaktionen]],BTT[Verwendete Transaktion (Pflichtauswahl)],1,FALSE)),"nein","ja")</f>
        <v/>
      </c>
    </row>
    <row r="2678">
      <c r="A2678" t="inlineStr">
        <is>
          <t>OBXI</t>
        </is>
      </c>
      <c r="B2678" t="inlineStr">
        <is>
          <t>C FI Tabelle T030 skn+skt</t>
        </is>
      </c>
      <c r="C2678" t="inlineStr">
        <is>
          <t>FI-AR</t>
        </is>
      </c>
      <c r="D2678" s="5" t="n">
        <v>204</v>
      </c>
      <c r="E2678" t="inlineStr">
        <is>
          <t>DIALOG</t>
        </is>
      </c>
      <c r="F2678">
        <f>IF(ISERROR(VLOOKUP(Transaktionen[[#This Row],[Transaktionen]],BTT[Verwendete Transaktion (Pflichtauswahl)],1,FALSE)),"nein","ja")</f>
        <v/>
      </c>
    </row>
    <row r="2679">
      <c r="A2679" t="inlineStr">
        <is>
          <t>OBXK</t>
        </is>
      </c>
      <c r="B2679" t="inlineStr">
        <is>
          <t>C FI Tabelle T030 ban+bsp</t>
        </is>
      </c>
      <c r="C2679" t="inlineStr">
        <is>
          <t>FI-AR</t>
        </is>
      </c>
      <c r="D2679" s="5" t="n">
        <v>36</v>
      </c>
      <c r="E2679" t="inlineStr"/>
      <c r="F2679">
        <f>IF(ISERROR(VLOOKUP(Transaktionen[[#This Row],[Transaktionen]],BTT[Verwendete Transaktion (Pflichtauswahl)],1,FALSE)),"nein","ja")</f>
        <v/>
      </c>
    </row>
    <row r="2680">
      <c r="A2680" t="inlineStr">
        <is>
          <t>OBXL</t>
        </is>
      </c>
      <c r="B2680" t="inlineStr">
        <is>
          <t>C FI Tabelle T030 skn+ubs</t>
        </is>
      </c>
      <c r="C2680" t="inlineStr">
        <is>
          <t>FI-AR</t>
        </is>
      </c>
      <c r="D2680" s="5" t="n">
        <v>60</v>
      </c>
      <c r="E2680" t="inlineStr"/>
      <c r="F2680">
        <f>IF(ISERROR(VLOOKUP(Transaktionen[[#This Row],[Transaktionen]],BTT[Verwendete Transaktion (Pflichtauswahl)],1,FALSE)),"nein","ja")</f>
        <v/>
      </c>
    </row>
    <row r="2681">
      <c r="A2681" t="inlineStr">
        <is>
          <t>OBXN</t>
        </is>
      </c>
      <c r="B2681" t="inlineStr">
        <is>
          <t>C FI Tabelle T030 GAU/GA0</t>
        </is>
      </c>
      <c r="C2681" t="inlineStr">
        <is>
          <t>FI-GL</t>
        </is>
      </c>
      <c r="D2681" s="5" t="n">
        <v>12</v>
      </c>
      <c r="E2681" t="inlineStr">
        <is>
          <t>DIALOG</t>
        </is>
      </c>
      <c r="F2681">
        <f>IF(ISERROR(VLOOKUP(Transaktionen[[#This Row],[Transaktionen]],BTT[Verwendete Transaktion (Pflichtauswahl)],1,FALSE)),"nein","ja")</f>
        <v/>
      </c>
    </row>
    <row r="2682">
      <c r="A2682" t="inlineStr">
        <is>
          <t>OBXQ</t>
        </is>
      </c>
      <c r="B2682" t="inlineStr">
        <is>
          <t>C FI Tabelle T030 KDZ</t>
        </is>
      </c>
      <c r="C2682" t="inlineStr">
        <is>
          <t>FI</t>
        </is>
      </c>
      <c r="D2682" s="5" t="n">
        <v>18</v>
      </c>
      <c r="E2682" t="inlineStr"/>
      <c r="F2682">
        <f>IF(ISERROR(VLOOKUP(Transaktionen[[#This Row],[Transaktionen]],BTT[Verwendete Transaktion (Pflichtauswahl)],1,FALSE)),"nein","ja")</f>
        <v/>
      </c>
    </row>
    <row r="2683">
      <c r="A2683" t="inlineStr">
        <is>
          <t>OBXR</t>
        </is>
      </c>
      <c r="B2683" t="inlineStr">
        <is>
          <t>C FI Tabelle T074 Anzahlung</t>
        </is>
      </c>
      <c r="C2683" t="inlineStr">
        <is>
          <t>FI-AR</t>
        </is>
      </c>
      <c r="D2683" s="5" t="n">
        <v>42</v>
      </c>
      <c r="E2683" t="inlineStr"/>
      <c r="F2683">
        <f>IF(ISERROR(VLOOKUP(Transaktionen[[#This Row],[Transaktionen]],BTT[Verwendete Transaktion (Pflichtauswahl)],1,FALSE)),"nein","ja")</f>
        <v/>
      </c>
    </row>
    <row r="2684">
      <c r="A2684" t="inlineStr">
        <is>
          <t>OBXT</t>
        </is>
      </c>
      <c r="B2684" t="inlineStr">
        <is>
          <t>C FI Tabelle T074 Bürgschaft</t>
        </is>
      </c>
      <c r="C2684" t="inlineStr">
        <is>
          <t>FI-AR</t>
        </is>
      </c>
      <c r="D2684" s="5" t="inlineStr"/>
      <c r="E2684" t="inlineStr"/>
      <c r="F2684">
        <f>IF(ISERROR(VLOOKUP(Transaktionen[[#This Row],[Transaktionen]],BTT[Verwendete Transaktion (Pflichtauswahl)],1,FALSE)),"nein","ja")</f>
        <v/>
      </c>
      <c r="G2684" t="inlineStr">
        <is>
          <t>in neuester Auswertung von Steffen nicht mehr vorhanden</t>
        </is>
      </c>
    </row>
    <row r="2685">
      <c r="A2685" t="inlineStr">
        <is>
          <t>OBXU</t>
        </is>
      </c>
      <c r="B2685" t="inlineStr">
        <is>
          <t>C FI Tabelle T030 skn+ske</t>
        </is>
      </c>
      <c r="C2685" t="inlineStr">
        <is>
          <t>FI-AR</t>
        </is>
      </c>
      <c r="D2685" s="5" t="n">
        <v>1224</v>
      </c>
      <c r="E2685" t="inlineStr"/>
      <c r="F2685">
        <f>IF(ISERROR(VLOOKUP(Transaktionen[[#This Row],[Transaktionen]],BTT[Verwendete Transaktion (Pflichtauswahl)],1,FALSE)),"nein","ja")</f>
        <v/>
      </c>
    </row>
    <row r="2686">
      <c r="A2686" t="inlineStr">
        <is>
          <t>OBXV</t>
        </is>
      </c>
      <c r="B2686" t="inlineStr">
        <is>
          <t>C FI Tabelle T030 skn+vsk</t>
        </is>
      </c>
      <c r="C2686" t="inlineStr">
        <is>
          <t>FI</t>
        </is>
      </c>
      <c r="D2686" s="5" t="n">
        <v>66</v>
      </c>
      <c r="E2686" t="inlineStr"/>
      <c r="F2686">
        <f>IF(ISERROR(VLOOKUP(Transaktionen[[#This Row],[Transaktionen]],BTT[Verwendete Transaktion (Pflichtauswahl)],1,FALSE)),"nein","ja")</f>
        <v/>
      </c>
    </row>
    <row r="2687">
      <c r="A2687" t="inlineStr">
        <is>
          <t>OBXY</t>
        </is>
      </c>
      <c r="B2687" t="inlineStr">
        <is>
          <t>C FI Tabelle T074 Bürgschaft</t>
        </is>
      </c>
      <c r="C2687" t="inlineStr">
        <is>
          <t>FI-AR</t>
        </is>
      </c>
      <c r="D2687" s="5" t="n">
        <v>182</v>
      </c>
      <c r="E2687" t="inlineStr"/>
      <c r="F2687">
        <f>IF(ISERROR(VLOOKUP(Transaktionen[[#This Row],[Transaktionen]],BTT[Verwendete Transaktion (Pflichtauswahl)],1,FALSE)),"nein","ja")</f>
        <v/>
      </c>
    </row>
    <row r="2688">
      <c r="A2688" t="inlineStr">
        <is>
          <t>OBXZ</t>
        </is>
      </c>
      <c r="B2688" t="inlineStr">
        <is>
          <t>C FI Tabelle T030 Sachkontenausgl.</t>
        </is>
      </c>
      <c r="C2688" t="inlineStr">
        <is>
          <t>FI-AR</t>
        </is>
      </c>
      <c r="D2688" s="5" t="n">
        <v>24</v>
      </c>
      <c r="E2688" t="inlineStr"/>
      <c r="F2688">
        <f>IF(ISERROR(VLOOKUP(Transaktionen[[#This Row],[Transaktionen]],BTT[Verwendete Transaktion (Pflichtauswahl)],1,FALSE)),"nein","ja")</f>
        <v/>
      </c>
    </row>
    <row r="2689">
      <c r="A2689" t="inlineStr">
        <is>
          <t>OBY6</t>
        </is>
      </c>
      <c r="B2689" t="inlineStr">
        <is>
          <t>C FI Pflege Tabelle T001</t>
        </is>
      </c>
      <c r="C2689" t="inlineStr">
        <is>
          <t>FI</t>
        </is>
      </c>
      <c r="D2689" s="5" t="n">
        <v>144</v>
      </c>
      <c r="E2689" t="inlineStr">
        <is>
          <t>DIALOG</t>
        </is>
      </c>
      <c r="F2689">
        <f>IF(ISERROR(VLOOKUP(Transaktionen[[#This Row],[Transaktionen]],BTT[Verwendete Transaktion (Pflichtauswahl)],1,FALSE)),"nein","ja")</f>
        <v/>
      </c>
    </row>
    <row r="2690">
      <c r="A2690" t="inlineStr">
        <is>
          <t>OBYA</t>
        </is>
      </c>
      <c r="B2690" t="inlineStr">
        <is>
          <t>C FI Tabelle T030 vrb+buv</t>
        </is>
      </c>
      <c r="C2690" t="inlineStr">
        <is>
          <t>FI-AR</t>
        </is>
      </c>
      <c r="D2690" s="5" t="n">
        <v>246</v>
      </c>
      <c r="E2690" t="inlineStr">
        <is>
          <t>DIALOG</t>
        </is>
      </c>
      <c r="F2690">
        <f>IF(ISERROR(VLOOKUP(Transaktionen[[#This Row],[Transaktionen]],BTT[Verwendete Transaktion (Pflichtauswahl)],1,FALSE)),"nein","ja")</f>
        <v/>
      </c>
    </row>
    <row r="2691">
      <c r="A2691" t="inlineStr">
        <is>
          <t>OBYC</t>
        </is>
      </c>
      <c r="B2691" t="inlineStr">
        <is>
          <t>C FI Tabelle T030 rmk + space</t>
        </is>
      </c>
      <c r="C2691" t="inlineStr">
        <is>
          <t>FI-AR</t>
        </is>
      </c>
      <c r="D2691" s="5" t="n">
        <v>102</v>
      </c>
      <c r="E2691" t="inlineStr"/>
      <c r="F2691">
        <f>IF(ISERROR(VLOOKUP(Transaktionen[[#This Row],[Transaktionen]],BTT[Verwendete Transaktion (Pflichtauswahl)],1,FALSE)),"nein","ja")</f>
        <v/>
      </c>
    </row>
    <row r="2692">
      <c r="A2692" t="inlineStr">
        <is>
          <t>OBYE</t>
        </is>
      </c>
      <c r="B2692" t="inlineStr">
        <is>
          <t>C FI Tabelle T030 HRI + HRC</t>
        </is>
      </c>
      <c r="C2692" t="inlineStr">
        <is>
          <t>FI-AR</t>
        </is>
      </c>
      <c r="D2692" s="5" t="inlineStr"/>
      <c r="E2692" t="inlineStr"/>
      <c r="F2692">
        <f>IF(ISERROR(VLOOKUP(Transaktionen[[#This Row],[Transaktionen]],BTT[Verwendete Transaktion (Pflichtauswahl)],1,FALSE)),"nein","ja")</f>
        <v/>
      </c>
      <c r="G2692" t="inlineStr">
        <is>
          <t>in neuester Auswertung von Steffen nicht mehr vorhanden</t>
        </is>
      </c>
    </row>
    <row r="2693">
      <c r="A2693" t="inlineStr">
        <is>
          <t>OBYF</t>
        </is>
      </c>
      <c r="B2693" t="inlineStr">
        <is>
          <t>Erlöskontenfindung: Kontemfindungspf</t>
        </is>
      </c>
      <c r="C2693" t="inlineStr">
        <is>
          <t>SD</t>
        </is>
      </c>
      <c r="D2693" s="5" t="inlineStr"/>
      <c r="E2693" t="inlineStr"/>
      <c r="F2693">
        <f>IF(ISERROR(VLOOKUP(Transaktionen[[#This Row],[Transaktionen]],BTT[Verwendete Transaktion (Pflichtauswahl)],1,FALSE)),"nein","ja")</f>
        <v/>
      </c>
      <c r="G2693" t="inlineStr">
        <is>
          <t>in neuester Auswertung von Steffen nicht mehr vorhanden</t>
        </is>
      </c>
    </row>
    <row r="2694">
      <c r="A2694" t="inlineStr">
        <is>
          <t>OBYS</t>
        </is>
      </c>
      <c r="B2694" t="inlineStr">
        <is>
          <t>C FI Tabelle T074 Sachanlagen</t>
        </is>
      </c>
      <c r="C2694" t="inlineStr">
        <is>
          <t>FI-AR</t>
        </is>
      </c>
      <c r="D2694" s="5" t="inlineStr"/>
      <c r="E2694" t="inlineStr"/>
      <c r="F2694">
        <f>IF(ISERROR(VLOOKUP(Transaktionen[[#This Row],[Transaktionen]],BTT[Verwendete Transaktion (Pflichtauswahl)],1,FALSE)),"nein","ja")</f>
        <v/>
      </c>
      <c r="G2694" t="inlineStr">
        <is>
          <t>in neuester Auswertung von Steffen nicht mehr vorhanden</t>
        </is>
      </c>
    </row>
    <row r="2695">
      <c r="A2695" t="inlineStr">
        <is>
          <t>OBZA</t>
        </is>
      </c>
      <c r="B2695" t="inlineStr">
        <is>
          <t>Reporting-Auswahl: Globaler Einstieg</t>
        </is>
      </c>
      <c r="C2695" t="inlineStr">
        <is>
          <t>FI-AR</t>
        </is>
      </c>
      <c r="D2695" s="5" t="inlineStr"/>
      <c r="E2695" t="inlineStr"/>
      <c r="F2695">
        <f>IF(ISERROR(VLOOKUP(Transaktionen[[#This Row],[Transaktionen]],BTT[Verwendete Transaktion (Pflichtauswahl)],1,FALSE)),"nein","ja")</f>
        <v/>
      </c>
      <c r="G2695" t="inlineStr">
        <is>
          <t>in neuester Auswertung von Steffen nicht mehr vorhanden</t>
        </is>
      </c>
    </row>
    <row r="2696">
      <c r="A2696" t="inlineStr">
        <is>
          <t>OC08</t>
        </is>
      </c>
      <c r="B2696" t="inlineStr">
        <is>
          <t>C RF-KONS : Tabelle T856</t>
        </is>
      </c>
      <c r="C2696" t="inlineStr">
        <is>
          <t>FI</t>
        </is>
      </c>
      <c r="D2696" s="5" t="n">
        <v>225</v>
      </c>
      <c r="E2696" t="inlineStr">
        <is>
          <t>DIALOG</t>
        </is>
      </c>
      <c r="F2696">
        <f>IF(ISERROR(VLOOKUP(Transaktionen[[#This Row],[Transaktionen]],BTT[Verwendete Transaktion (Pflichtauswahl)],1,FALSE)),"nein","ja")</f>
        <v/>
      </c>
    </row>
    <row r="2697">
      <c r="A2697" t="inlineStr">
        <is>
          <t>OCA3</t>
        </is>
      </c>
      <c r="B2697" t="inlineStr">
        <is>
          <t>C RF-KONS : Tabelle T874</t>
        </is>
      </c>
      <c r="C2697" t="inlineStr">
        <is>
          <t>FI</t>
        </is>
      </c>
      <c r="D2697" s="5" t="n">
        <v>4</v>
      </c>
      <c r="E2697" t="inlineStr">
        <is>
          <t>DIALOG</t>
        </is>
      </c>
      <c r="F2697">
        <f>IF(ISERROR(VLOOKUP(Transaktionen[[#This Row],[Transaktionen]],BTT[Verwendete Transaktion (Pflichtauswahl)],1,FALSE)),"nein","ja")</f>
        <v/>
      </c>
    </row>
    <row r="2698">
      <c r="A2698" t="inlineStr">
        <is>
          <t>OCBV</t>
        </is>
      </c>
      <c r="B2698" t="inlineStr">
        <is>
          <t>Abgleich erweiterte Sachkonten</t>
        </is>
      </c>
      <c r="C2698" t="inlineStr">
        <is>
          <t>FI-LC</t>
        </is>
      </c>
      <c r="D2698" s="5" t="inlineStr"/>
      <c r="E2698" t="inlineStr"/>
      <c r="F2698">
        <f>IF(ISERROR(VLOOKUP(Transaktionen[[#This Row],[Transaktionen]],BTT[Verwendete Transaktion (Pflichtauswahl)],1,FALSE)),"nein","ja")</f>
        <v/>
      </c>
      <c r="G2698" t="inlineStr">
        <is>
          <t>in neuester Auswertung von Steffen nicht mehr vorhanden</t>
        </is>
      </c>
    </row>
    <row r="2699">
      <c r="A2699" t="inlineStr">
        <is>
          <t>OCCI</t>
        </is>
      </c>
      <c r="B2699" t="inlineStr">
        <is>
          <t>Einstellung Intergration Kons.</t>
        </is>
      </c>
      <c r="C2699" t="inlineStr">
        <is>
          <t>FI-LC</t>
        </is>
      </c>
      <c r="D2699" s="5" t="inlineStr"/>
      <c r="E2699" t="inlineStr"/>
      <c r="F2699">
        <f>IF(ISERROR(VLOOKUP(Transaktionen[[#This Row],[Transaktionen]],BTT[Verwendete Transaktion (Pflichtauswahl)],1,FALSE)),"nein","ja")</f>
        <v/>
      </c>
      <c r="G2699" t="inlineStr">
        <is>
          <t>in neuester Auswertung von Steffen nicht mehr vorhanden</t>
        </is>
      </c>
    </row>
    <row r="2700">
      <c r="A2700" t="inlineStr">
        <is>
          <t>OCN1</t>
        </is>
      </c>
      <c r="B2700" t="inlineStr">
        <is>
          <t>FI-LC: Daten aus FI nachbuchen</t>
        </is>
      </c>
      <c r="C2700" t="inlineStr">
        <is>
          <t>FI-LC</t>
        </is>
      </c>
      <c r="D2700" s="5" t="inlineStr"/>
      <c r="E2700" t="inlineStr"/>
      <c r="F2700">
        <f>IF(ISERROR(VLOOKUP(Transaktionen[[#This Row],[Transaktionen]],BTT[Verwendete Transaktion (Pflichtauswahl)],1,FALSE)),"nein","ja")</f>
        <v/>
      </c>
      <c r="G2700" t="inlineStr">
        <is>
          <t>in neuester Auswertung von Steffen nicht mehr vorhanden</t>
        </is>
      </c>
    </row>
    <row r="2701">
      <c r="A2701" t="inlineStr">
        <is>
          <t>ODP1</t>
        </is>
      </c>
      <c r="B2701" t="inlineStr">
        <is>
          <t>DPP-Profil</t>
        </is>
      </c>
      <c r="C2701" t="inlineStr">
        <is>
          <t>PS</t>
        </is>
      </c>
      <c r="D2701" s="5" t="n">
        <v>1007</v>
      </c>
      <c r="E2701" t="inlineStr">
        <is>
          <t>DIALOG</t>
        </is>
      </c>
      <c r="F2701">
        <f>IF(ISERROR(VLOOKUP(Transaktionen[[#This Row],[Transaktionen]],BTT[Verwendete Transaktion (Pflichtauswahl)],1,FALSE)),"nein","ja")</f>
        <v/>
      </c>
    </row>
    <row r="2702">
      <c r="A2702" t="inlineStr">
        <is>
          <t>ODP2</t>
        </is>
      </c>
      <c r="B2702" t="inlineStr">
        <is>
          <t>DPP-Profil: Konsistenzprüfung</t>
        </is>
      </c>
      <c r="C2702" t="inlineStr">
        <is>
          <t>PS</t>
        </is>
      </c>
      <c r="D2702" s="5" t="n">
        <v>4</v>
      </c>
      <c r="E2702" t="inlineStr">
        <is>
          <t>DIALOG</t>
        </is>
      </c>
      <c r="F2702">
        <f>IF(ISERROR(VLOOKUP(Transaktionen[[#This Row],[Transaktionen]],BTT[Verwendete Transaktion (Pflichtauswahl)],1,FALSE)),"nein","ja")</f>
        <v/>
      </c>
    </row>
    <row r="2703">
      <c r="A2703" t="inlineStr">
        <is>
          <t>ODP4</t>
        </is>
      </c>
      <c r="B2703" t="inlineStr">
        <is>
          <t>Kostenkondition festlegen</t>
        </is>
      </c>
      <c r="C2703" t="inlineStr">
        <is>
          <t>PS</t>
        </is>
      </c>
      <c r="D2703" s="5" t="n">
        <v>18</v>
      </c>
      <c r="E2703" t="inlineStr">
        <is>
          <t>DIALOG</t>
        </is>
      </c>
      <c r="F2703">
        <f>IF(ISERROR(VLOOKUP(Transaktionen[[#This Row],[Transaktionen]],BTT[Verwendete Transaktion (Pflichtauswahl)],1,FALSE)),"nein","ja")</f>
        <v/>
      </c>
    </row>
    <row r="2704">
      <c r="A2704" t="inlineStr">
        <is>
          <t>OIBS</t>
        </is>
      </c>
      <c r="B2704" t="inlineStr">
        <is>
          <t>Statusschemata pflegen</t>
        </is>
      </c>
      <c r="C2704" t="inlineStr">
        <is>
          <t>PM</t>
        </is>
      </c>
      <c r="D2704" s="5" t="n">
        <v>177</v>
      </c>
      <c r="E2704" t="inlineStr">
        <is>
          <t>DIALOG</t>
        </is>
      </c>
      <c r="F2704">
        <f>IF(ISERROR(VLOOKUP(Transaktionen[[#This Row],[Transaktionen]],BTT[Verwendete Transaktion (Pflichtauswahl)],1,FALSE)),"nein","ja")</f>
        <v/>
      </c>
      <c r="G2704" t="inlineStr">
        <is>
          <t xml:space="preserve">Customizing - Aufruf/ Verwendung seitens Anwendungsbeteuer </t>
        </is>
      </c>
    </row>
    <row r="2705">
      <c r="A2705" t="inlineStr">
        <is>
          <t>OIDA</t>
        </is>
      </c>
      <c r="B2705" t="inlineStr">
        <is>
          <t>IH Arbeitspapiere für Meldungen</t>
        </is>
      </c>
      <c r="C2705" t="inlineStr">
        <is>
          <t>PM</t>
        </is>
      </c>
      <c r="D2705" s="5" t="inlineStr"/>
      <c r="E2705" t="inlineStr"/>
      <c r="F2705">
        <f>IF(ISERROR(VLOOKUP(Transaktionen[[#This Row],[Transaktionen]],BTT[Verwendete Transaktion (Pflichtauswahl)],1,FALSE)),"nein","ja")</f>
        <v/>
      </c>
      <c r="G2705" t="inlineStr">
        <is>
          <t xml:space="preserve">Customizing - Aufruf/ Verwendung seitens Anwendungsbeteuer </t>
        </is>
      </c>
    </row>
    <row r="2706">
      <c r="A2706" t="inlineStr">
        <is>
          <t>OIDB</t>
        </is>
      </c>
      <c r="B2706" t="inlineStr">
        <is>
          <t>IH Arbeitspapiere pro Meldungsart</t>
        </is>
      </c>
      <c r="C2706" t="inlineStr">
        <is>
          <t>PM</t>
        </is>
      </c>
      <c r="D2706" s="5" t="inlineStr"/>
      <c r="E2706" t="inlineStr"/>
      <c r="F2706">
        <f>IF(ISERROR(VLOOKUP(Transaktionen[[#This Row],[Transaktionen]],BTT[Verwendete Transaktion (Pflichtauswahl)],1,FALSE)),"nein","ja")</f>
        <v/>
      </c>
      <c r="G2706" t="inlineStr">
        <is>
          <t xml:space="preserve">Customizing - Aufruf/ Verwendung seitens Anwendungsbeteuer </t>
        </is>
      </c>
    </row>
    <row r="2707">
      <c r="A2707" t="inlineStr">
        <is>
          <t>OIDC</t>
        </is>
      </c>
      <c r="B2707" t="inlineStr">
        <is>
          <t>IH Meld. Benutzerspez. Druckpflege</t>
        </is>
      </c>
      <c r="C2707" t="inlineStr">
        <is>
          <t>PM</t>
        </is>
      </c>
      <c r="D2707" s="5" t="n">
        <v>42</v>
      </c>
      <c r="E2707" t="inlineStr">
        <is>
          <t>DIALOG</t>
        </is>
      </c>
      <c r="F2707">
        <f>IF(ISERROR(VLOOKUP(Transaktionen[[#This Row],[Transaktionen]],BTT[Verwendete Transaktion (Pflichtauswahl)],1,FALSE)),"nein","ja")</f>
        <v/>
      </c>
      <c r="G2707" t="inlineStr">
        <is>
          <t xml:space="preserve">Customizing - Aufruf/ Verwendung seitens Anwendungsbeteuer </t>
        </is>
      </c>
    </row>
    <row r="2708">
      <c r="A2708" t="inlineStr">
        <is>
          <t>OIDW</t>
        </is>
      </c>
      <c r="B2708" t="inlineStr">
        <is>
          <t>Download von Berichtsschemata</t>
        </is>
      </c>
      <c r="C2708" t="inlineStr">
        <is>
          <t>PM</t>
        </is>
      </c>
      <c r="D2708" s="5" t="n">
        <v>2</v>
      </c>
      <c r="E2708" t="inlineStr"/>
      <c r="F2708">
        <f>IF(ISERROR(VLOOKUP(Transaktionen[[#This Row],[Transaktionen]],BTT[Verwendete Transaktion (Pflichtauswahl)],1,FALSE)),"nein","ja")</f>
        <v/>
      </c>
      <c r="G2708" t="inlineStr">
        <is>
          <t xml:space="preserve">Customizing - Aufruf/ Verwendung seitens Anwendungsbeteuer </t>
        </is>
      </c>
    </row>
    <row r="2709">
      <c r="A2709" t="inlineStr">
        <is>
          <t>OIEN</t>
        </is>
      </c>
      <c r="B2709" t="inlineStr">
        <is>
          <t>Nummernkreise Equipments</t>
        </is>
      </c>
      <c r="C2709" t="inlineStr">
        <is>
          <t>PM</t>
        </is>
      </c>
      <c r="D2709" s="5" t="n">
        <v>49</v>
      </c>
      <c r="E2709" t="inlineStr">
        <is>
          <t>DIALOG</t>
        </is>
      </c>
      <c r="F2709">
        <f>IF(ISERROR(VLOOKUP(Transaktionen[[#This Row],[Transaktionen]],BTT[Verwendete Transaktion (Pflichtauswahl)],1,FALSE)),"nein","ja")</f>
        <v/>
      </c>
      <c r="G2709" t="inlineStr">
        <is>
          <t xml:space="preserve">Customizing - Aufruf/ Verwendung seitens Anwendungsbeteuer </t>
        </is>
      </c>
    </row>
    <row r="2710">
      <c r="A2710" t="inlineStr">
        <is>
          <t>OIK2</t>
        </is>
      </c>
      <c r="B2710" t="inlineStr">
        <is>
          <t>Pflege Wertkategorien Zuordnungen PM</t>
        </is>
      </c>
      <c r="C2710" t="inlineStr">
        <is>
          <t>PM</t>
        </is>
      </c>
      <c r="D2710" s="5" t="n">
        <v>135</v>
      </c>
      <c r="E2710" t="inlineStr">
        <is>
          <t>DIALOG</t>
        </is>
      </c>
      <c r="F2710">
        <f>IF(ISERROR(VLOOKUP(Transaktionen[[#This Row],[Transaktionen]],BTT[Verwendete Transaktion (Pflichtauswahl)],1,FALSE)),"nein","ja")</f>
        <v/>
      </c>
      <c r="G2710" t="inlineStr">
        <is>
          <t xml:space="preserve">Customizing - Aufruf/ Verwendung seitens Anwendungsbeteuer </t>
        </is>
      </c>
    </row>
    <row r="2711">
      <c r="A2711" t="inlineStr">
        <is>
          <t>OIL3</t>
        </is>
      </c>
      <c r="B2711" t="inlineStr">
        <is>
          <t>Planergruppe</t>
        </is>
      </c>
      <c r="C2711" t="inlineStr">
        <is>
          <t>PM</t>
        </is>
      </c>
      <c r="D2711" s="5" t="n">
        <v>56</v>
      </c>
      <c r="E2711" t="inlineStr">
        <is>
          <t>DIALOG</t>
        </is>
      </c>
      <c r="F2711">
        <f>IF(ISERROR(VLOOKUP(Transaktionen[[#This Row],[Transaktionen]],BTT[Verwendete Transaktion (Pflichtauswahl)],1,FALSE)),"nein","ja")</f>
        <v/>
      </c>
      <c r="G2711" t="inlineStr">
        <is>
          <t xml:space="preserve">Customizing - Aufruf/ Verwendung seitens Anwendungsbeteuer </t>
        </is>
      </c>
    </row>
    <row r="2712">
      <c r="A2712" t="inlineStr">
        <is>
          <t>OIL6</t>
        </is>
      </c>
      <c r="B2712" t="inlineStr">
        <is>
          <t>Profile Vorgangsvorschlagswert</t>
        </is>
      </c>
      <c r="C2712" t="inlineStr">
        <is>
          <t>PM</t>
        </is>
      </c>
      <c r="D2712" s="5" t="inlineStr"/>
      <c r="E2712" t="inlineStr"/>
      <c r="F2712">
        <f>IF(ISERROR(VLOOKUP(Transaktionen[[#This Row],[Transaktionen]],BTT[Verwendete Transaktion (Pflichtauswahl)],1,FALSE)),"nein","ja")</f>
        <v/>
      </c>
      <c r="G2712" t="inlineStr">
        <is>
          <t xml:space="preserve">Customizing - Aufruf/ Verwendung seitens Anwendungsbeteuer </t>
        </is>
      </c>
    </row>
    <row r="2713">
      <c r="A2713" t="inlineStr">
        <is>
          <t>OILJ</t>
        </is>
      </c>
      <c r="B2713" t="inlineStr">
        <is>
          <t>Benutzerfelder</t>
        </is>
      </c>
      <c r="C2713" t="inlineStr">
        <is>
          <t>PM</t>
        </is>
      </c>
      <c r="D2713" s="5" t="n">
        <v>24</v>
      </c>
      <c r="E2713" t="inlineStr">
        <is>
          <t>DIALOG</t>
        </is>
      </c>
      <c r="F2713">
        <f>IF(ISERROR(VLOOKUP(Transaktionen[[#This Row],[Transaktionen]],BTT[Verwendete Transaktion (Pflichtauswahl)],1,FALSE)),"nein","ja")</f>
        <v/>
      </c>
      <c r="G2713" t="inlineStr">
        <is>
          <t xml:space="preserve">Customizing - Aufruf/ Verwendung seitens Anwendungsbeteuer </t>
        </is>
      </c>
    </row>
    <row r="2714">
      <c r="A2714" t="inlineStr">
        <is>
          <t>OIMD</t>
        </is>
      </c>
      <c r="B2714" t="inlineStr">
        <is>
          <t>Parameter Objektinfo</t>
        </is>
      </c>
      <c r="C2714" t="inlineStr">
        <is>
          <t>PM</t>
        </is>
      </c>
      <c r="D2714" s="5" t="n">
        <v>96</v>
      </c>
      <c r="E2714" t="inlineStr">
        <is>
          <t>DIALOG</t>
        </is>
      </c>
      <c r="F2714">
        <f>IF(ISERROR(VLOOKUP(Transaktionen[[#This Row],[Transaktionen]],BTT[Verwendete Transaktion (Pflichtauswahl)],1,FALSE)),"nein","ja")</f>
        <v/>
      </c>
      <c r="G2714" t="inlineStr">
        <is>
          <t xml:space="preserve">Customizing - Aufruf/ Verwendung seitens Anwendungsbeteuer </t>
        </is>
      </c>
    </row>
    <row r="2715">
      <c r="A2715" t="inlineStr">
        <is>
          <t>OIMRC</t>
        </is>
      </c>
      <c r="B2715" t="inlineStr">
        <is>
          <t>Feldauswahl Meßpunkte und Meßbelege</t>
        </is>
      </c>
      <c r="C2715" t="inlineStr">
        <is>
          <t>PM</t>
        </is>
      </c>
      <c r="D2715" s="5" t="n">
        <v>4</v>
      </c>
      <c r="E2715" t="inlineStr">
        <is>
          <t>DIALOG</t>
        </is>
      </c>
      <c r="F2715">
        <f>IF(ISERROR(VLOOKUP(Transaktionen[[#This Row],[Transaktionen]],BTT[Verwendete Transaktion (Pflichtauswahl)],1,FALSE)),"nein","ja")</f>
        <v/>
      </c>
    </row>
    <row r="2716">
      <c r="A2716" t="inlineStr">
        <is>
          <t>OIO2</t>
        </is>
      </c>
      <c r="B2716" t="inlineStr">
        <is>
          <t>Prioritäten pro Prioritätsarten</t>
        </is>
      </c>
      <c r="C2716" t="inlineStr">
        <is>
          <t>PM</t>
        </is>
      </c>
      <c r="D2716" s="5" t="n">
        <v>6</v>
      </c>
      <c r="E2716" t="inlineStr">
        <is>
          <t>DIALOG</t>
        </is>
      </c>
      <c r="F2716">
        <f>IF(ISERROR(VLOOKUP(Transaktionen[[#This Row],[Transaktionen]],BTT[Verwendete Transaktion (Pflichtauswahl)],1,FALSE)),"nein","ja")</f>
        <v/>
      </c>
      <c r="G2716" t="inlineStr">
        <is>
          <t xml:space="preserve">Customizing - Aufruf/ Verwendung seitens Anwendungsbeteuer </t>
        </is>
      </c>
    </row>
    <row r="2717">
      <c r="A2717" t="inlineStr">
        <is>
          <t>OIO4</t>
        </is>
      </c>
      <c r="B2717" t="inlineStr">
        <is>
          <t>Vorschlags-ILA pro Auftragsart</t>
        </is>
      </c>
      <c r="C2717" t="inlineStr">
        <is>
          <t>PM</t>
        </is>
      </c>
      <c r="D2717" s="5" t="n">
        <v>6</v>
      </c>
      <c r="E2717" t="inlineStr">
        <is>
          <t>DIALOG</t>
        </is>
      </c>
      <c r="F2717">
        <f>IF(ISERROR(VLOOKUP(Transaktionen[[#This Row],[Transaktionen]],BTT[Verwendete Transaktion (Pflichtauswahl)],1,FALSE)),"nein","ja")</f>
        <v/>
      </c>
      <c r="G2717" t="inlineStr">
        <is>
          <t xml:space="preserve">Customizing - Aufruf/ Verwendung seitens Anwendungsbeteuer </t>
        </is>
      </c>
    </row>
    <row r="2718">
      <c r="A2718" t="inlineStr">
        <is>
          <t>OIO5</t>
        </is>
      </c>
      <c r="B2718" t="inlineStr">
        <is>
          <t>Zulässige ILAs pro Auftragsart</t>
        </is>
      </c>
      <c r="C2718" t="inlineStr">
        <is>
          <t>PM</t>
        </is>
      </c>
      <c r="D2718" s="5" t="n">
        <v>114</v>
      </c>
      <c r="E2718" t="inlineStr">
        <is>
          <t>DIALOG</t>
        </is>
      </c>
      <c r="F2718">
        <f>IF(ISERROR(VLOOKUP(Transaktionen[[#This Row],[Transaktionen]],BTT[Verwendete Transaktion (Pflichtauswahl)],1,FALSE)),"nein","ja")</f>
        <v/>
      </c>
      <c r="G2718" t="inlineStr">
        <is>
          <t xml:space="preserve">Customizing - Aufruf/ Verwendung seitens Anwendungsbeteuer </t>
        </is>
      </c>
    </row>
    <row r="2719">
      <c r="A2719" t="inlineStr">
        <is>
          <t>OIO6</t>
        </is>
      </c>
      <c r="B2719" t="inlineStr">
        <is>
          <t>Vorschlag Steuerschlüssel</t>
        </is>
      </c>
      <c r="C2719" t="inlineStr">
        <is>
          <t>PM</t>
        </is>
      </c>
      <c r="D2719" s="5" t="n">
        <v>26</v>
      </c>
      <c r="E2719" t="inlineStr">
        <is>
          <t>DIALOG</t>
        </is>
      </c>
      <c r="F2719">
        <f>IF(ISERROR(VLOOKUP(Transaktionen[[#This Row],[Transaktionen]],BTT[Verwendete Transaktion (Pflichtauswahl)],1,FALSE)),"nein","ja")</f>
        <v/>
      </c>
      <c r="G2719" t="inlineStr">
        <is>
          <t xml:space="preserve">Customizing - Aufruf/ Verwendung seitens Anwendungsbeteuer </t>
        </is>
      </c>
    </row>
    <row r="2720">
      <c r="A2720" t="inlineStr">
        <is>
          <t>OIOA</t>
        </is>
      </c>
      <c r="B2720" t="inlineStr">
        <is>
          <t>Auftragsarten Instandhaltung</t>
        </is>
      </c>
      <c r="C2720" t="inlineStr">
        <is>
          <t>PM</t>
        </is>
      </c>
      <c r="D2720" s="5" t="n">
        <v>50</v>
      </c>
      <c r="E2720" t="inlineStr">
        <is>
          <t>DIALOG</t>
        </is>
      </c>
      <c r="F2720">
        <f>IF(ISERROR(VLOOKUP(Transaktionen[[#This Row],[Transaktionen]],BTT[Verwendete Transaktion (Pflichtauswahl)],1,FALSE)),"nein","ja")</f>
        <v/>
      </c>
      <c r="G2720" t="inlineStr">
        <is>
          <t xml:space="preserve">Customizing - Aufruf/ Verwendung seitens Anwendungsbeteuer </t>
        </is>
      </c>
    </row>
    <row r="2721">
      <c r="A2721" t="inlineStr">
        <is>
          <t>OIOD</t>
        </is>
      </c>
      <c r="B2721" t="inlineStr">
        <is>
          <t>Zulässige Auftragsart pro IH-Werk</t>
        </is>
      </c>
      <c r="C2721" t="inlineStr">
        <is>
          <t>PM</t>
        </is>
      </c>
      <c r="D2721" s="5" t="n">
        <v>14</v>
      </c>
      <c r="E2721" t="inlineStr">
        <is>
          <t>DIALOG</t>
        </is>
      </c>
      <c r="F2721">
        <f>IF(ISERROR(VLOOKUP(Transaktionen[[#This Row],[Transaktionen]],BTT[Verwendete Transaktion (Pflichtauswahl)],1,FALSE)),"nein","ja")</f>
        <v/>
      </c>
      <c r="G2721" t="inlineStr">
        <is>
          <t xml:space="preserve">Customizing - Aufruf/ Verwendung seitens Anwendungsbeteuer </t>
        </is>
      </c>
    </row>
    <row r="2722">
      <c r="A2722" t="inlineStr">
        <is>
          <t>OIOF</t>
        </is>
      </c>
      <c r="B2722" t="inlineStr">
        <is>
          <t>Kalkulationsparameter</t>
        </is>
      </c>
      <c r="C2722" t="inlineStr">
        <is>
          <t>PM</t>
        </is>
      </c>
      <c r="D2722" s="5" t="n">
        <v>2</v>
      </c>
      <c r="E2722" t="inlineStr">
        <is>
          <t>DIALOG</t>
        </is>
      </c>
      <c r="F2722">
        <f>IF(ISERROR(VLOOKUP(Transaktionen[[#This Row],[Transaktionen]],BTT[Verwendete Transaktion (Pflichtauswahl)],1,FALSE)),"nein","ja")</f>
        <v/>
      </c>
      <c r="G2722" t="inlineStr">
        <is>
          <t xml:space="preserve">Customizing - Aufruf/ Verwendung seitens Anwendungsbeteuer </t>
        </is>
      </c>
    </row>
    <row r="2723">
      <c r="A2723" t="inlineStr">
        <is>
          <t>OIOJ</t>
        </is>
      </c>
      <c r="B2723" t="inlineStr">
        <is>
          <t>Parameter Objektinfo zu Auftragsart</t>
        </is>
      </c>
      <c r="C2723" t="inlineStr">
        <is>
          <t>PM</t>
        </is>
      </c>
      <c r="D2723" s="5" t="n">
        <v>54</v>
      </c>
      <c r="E2723" t="inlineStr">
        <is>
          <t>DIALOG</t>
        </is>
      </c>
      <c r="F2723">
        <f>IF(ISERROR(VLOOKUP(Transaktionen[[#This Row],[Transaktionen]],BTT[Verwendete Transaktion (Pflichtauswahl)],1,FALSE)),"nein","ja")</f>
        <v/>
      </c>
      <c r="G2723" t="inlineStr">
        <is>
          <t xml:space="preserve">Customizing - Aufruf/ Verwendung seitens Anwendungsbeteuer </t>
        </is>
      </c>
    </row>
    <row r="2724">
      <c r="A2724" t="inlineStr">
        <is>
          <t>OIOK</t>
        </is>
      </c>
      <c r="B2724" t="inlineStr">
        <is>
          <t>Kontierungsregeln</t>
        </is>
      </c>
      <c r="C2724" t="inlineStr">
        <is>
          <t>PM</t>
        </is>
      </c>
      <c r="D2724" s="5" t="n">
        <v>14</v>
      </c>
      <c r="E2724" t="inlineStr">
        <is>
          <t>DIALOG</t>
        </is>
      </c>
      <c r="F2724">
        <f>IF(ISERROR(VLOOKUP(Transaktionen[[#This Row],[Transaktionen]],BTT[Verwendete Transaktion (Pflichtauswahl)],1,FALSE)),"nein","ja")</f>
        <v/>
      </c>
      <c r="G2724" t="inlineStr">
        <is>
          <t xml:space="preserve">Customizing - Aufruf/ Verwendung seitens Anwendungsbeteuer </t>
        </is>
      </c>
    </row>
    <row r="2725">
      <c r="A2725" t="inlineStr">
        <is>
          <t>OIOM</t>
        </is>
      </c>
      <c r="B2725" t="inlineStr">
        <is>
          <t>Zuord. Partnerschema zur Auftragsart</t>
        </is>
      </c>
      <c r="C2725" t="inlineStr">
        <is>
          <t>PM</t>
        </is>
      </c>
      <c r="D2725" s="5" t="n">
        <v>114</v>
      </c>
      <c r="E2725" t="inlineStr">
        <is>
          <t>DIALOG</t>
        </is>
      </c>
      <c r="F2725">
        <f>IF(ISERROR(VLOOKUP(Transaktionen[[#This Row],[Transaktionen]],BTT[Verwendete Transaktion (Pflichtauswahl)],1,FALSE)),"nein","ja")</f>
        <v/>
      </c>
      <c r="G2725" t="inlineStr">
        <is>
          <t xml:space="preserve">Customizing - Aufruf/ Verwendung seitens Anwendungsbeteuer </t>
        </is>
      </c>
    </row>
    <row r="2726">
      <c r="A2726" t="inlineStr">
        <is>
          <t>OION</t>
        </is>
      </c>
      <c r="B2726" t="inlineStr">
        <is>
          <t>Nummernkreise Aufträge</t>
        </is>
      </c>
      <c r="C2726" t="inlineStr">
        <is>
          <t>PM</t>
        </is>
      </c>
      <c r="D2726" s="5" t="n">
        <v>54</v>
      </c>
      <c r="E2726" t="inlineStr">
        <is>
          <t>DIALOG</t>
        </is>
      </c>
      <c r="F2726">
        <f>IF(ISERROR(VLOOKUP(Transaktionen[[#This Row],[Transaktionen]],BTT[Verwendete Transaktion (Pflichtauswahl)],1,FALSE)),"nein","ja")</f>
        <v/>
      </c>
      <c r="G2726" t="inlineStr">
        <is>
          <t xml:space="preserve">Customizing - Aufruf/ Verwendung seitens Anwendungsbeteuer </t>
        </is>
      </c>
    </row>
    <row r="2727">
      <c r="A2727" t="inlineStr">
        <is>
          <t>OIOR</t>
        </is>
      </c>
      <c r="B2727" t="inlineStr">
        <is>
          <t>Rückmeldung Auftrag</t>
        </is>
      </c>
      <c r="C2727" t="inlineStr">
        <is>
          <t>PM</t>
        </is>
      </c>
      <c r="D2727" s="5" t="n">
        <v>2</v>
      </c>
      <c r="E2727" t="inlineStr">
        <is>
          <t>DIALOG</t>
        </is>
      </c>
      <c r="F2727">
        <f>IF(ISERROR(VLOOKUP(Transaktionen[[#This Row],[Transaktionen]],BTT[Verwendete Transaktion (Pflichtauswahl)],1,FALSE)),"nein","ja")</f>
        <v/>
      </c>
      <c r="G2727" t="inlineStr">
        <is>
          <t xml:space="preserve">Customizing - Aufruf/ Verwendung seitens Anwendungsbeteuer </t>
        </is>
      </c>
    </row>
    <row r="2728">
      <c r="A2728" t="inlineStr">
        <is>
          <t>OIOS</t>
        </is>
      </c>
      <c r="B2728" t="inlineStr">
        <is>
          <t>Vorschlag Planungskennzeichen</t>
        </is>
      </c>
      <c r="C2728" t="inlineStr">
        <is>
          <t>PM</t>
        </is>
      </c>
      <c r="D2728" s="5" t="n">
        <v>10</v>
      </c>
      <c r="E2728" t="inlineStr">
        <is>
          <t>DIALOG</t>
        </is>
      </c>
      <c r="F2728">
        <f>IF(ISERROR(VLOOKUP(Transaktionen[[#This Row],[Transaktionen]],BTT[Verwendete Transaktion (Pflichtauswahl)],1,FALSE)),"nein","ja")</f>
        <v/>
      </c>
      <c r="G2728" t="inlineStr">
        <is>
          <t xml:space="preserve">Customizing - Aufruf/ Verwendung seitens Anwendungsbeteuer </t>
        </is>
      </c>
    </row>
    <row r="2729">
      <c r="A2729" t="inlineStr">
        <is>
          <t>OIOT</t>
        </is>
      </c>
      <c r="B2729" t="inlineStr">
        <is>
          <t>Terminierungsart</t>
        </is>
      </c>
      <c r="C2729" t="inlineStr">
        <is>
          <t>PM</t>
        </is>
      </c>
      <c r="D2729" s="5" t="n">
        <v>4</v>
      </c>
      <c r="E2729" t="inlineStr">
        <is>
          <t>DIALOG</t>
        </is>
      </c>
      <c r="F2729">
        <f>IF(ISERROR(VLOOKUP(Transaktionen[[#This Row],[Transaktionen]],BTT[Verwendete Transaktion (Pflichtauswahl)],1,FALSE)),"nein","ja")</f>
        <v/>
      </c>
      <c r="G2729" t="inlineStr">
        <is>
          <t xml:space="preserve">Customizing - Aufruf/ Verwendung seitens Anwendungsbeteuer </t>
        </is>
      </c>
    </row>
    <row r="2730">
      <c r="A2730" t="inlineStr">
        <is>
          <t>OIP1</t>
        </is>
      </c>
      <c r="B2730" t="inlineStr">
        <is>
          <t>Pflege Planprofil InvProgramm</t>
        </is>
      </c>
      <c r="C2730" t="inlineStr">
        <is>
          <t>IM</t>
        </is>
      </c>
      <c r="D2730" s="5" t="n">
        <v>4</v>
      </c>
      <c r="E2730" t="inlineStr"/>
      <c r="F2730">
        <f>IF(ISERROR(VLOOKUP(Transaktionen[[#This Row],[Transaktionen]],BTT[Verwendete Transaktion (Pflichtauswahl)],1,FALSE)),"nein","ja")</f>
        <v/>
      </c>
    </row>
    <row r="2731">
      <c r="A2731" t="inlineStr">
        <is>
          <t>OIPK</t>
        </is>
      </c>
      <c r="B2731" t="inlineStr">
        <is>
          <t>Strukturkennzeichen Tech.Platz</t>
        </is>
      </c>
      <c r="C2731" t="inlineStr">
        <is>
          <t>PM</t>
        </is>
      </c>
      <c r="D2731" s="5" t="n">
        <v>38</v>
      </c>
      <c r="E2731" t="inlineStr">
        <is>
          <t>DIALOG</t>
        </is>
      </c>
      <c r="F2731">
        <f>IF(ISERROR(VLOOKUP(Transaktionen[[#This Row],[Transaktionen]],BTT[Verwendete Transaktion (Pflichtauswahl)],1,FALSE)),"nein","ja")</f>
        <v/>
      </c>
    </row>
    <row r="2732">
      <c r="A2732" t="inlineStr">
        <is>
          <t>OIR6</t>
        </is>
      </c>
      <c r="B2732" t="inlineStr">
        <is>
          <t>Feldauswahl Partnerart Planstelle</t>
        </is>
      </c>
      <c r="C2732" t="inlineStr">
        <is>
          <t>PM</t>
        </is>
      </c>
      <c r="D2732" s="5" t="n">
        <v>2</v>
      </c>
      <c r="E2732" t="inlineStr"/>
      <c r="F2732">
        <f>IF(ISERROR(VLOOKUP(Transaktionen[[#This Row],[Transaktionen]],BTT[Verwendete Transaktion (Pflichtauswahl)],1,FALSE)),"nein","ja")</f>
        <v/>
      </c>
      <c r="G2732" t="inlineStr">
        <is>
          <t xml:space="preserve">Customizing - Aufruf/ Verwendung seitens Anwendungsbeteuer </t>
        </is>
      </c>
    </row>
    <row r="2733">
      <c r="A2733" t="inlineStr">
        <is>
          <t>OIS2</t>
        </is>
      </c>
      <c r="B2733" t="inlineStr">
        <is>
          <t>Serialnummernprofil pflegen</t>
        </is>
      </c>
      <c r="C2733" t="inlineStr">
        <is>
          <t>PM</t>
        </is>
      </c>
      <c r="D2733" s="5" t="n">
        <v>22</v>
      </c>
      <c r="E2733" t="inlineStr">
        <is>
          <t>DIALOG</t>
        </is>
      </c>
      <c r="F2733">
        <f>IF(ISERROR(VLOOKUP(Transaktionen[[#This Row],[Transaktionen]],BTT[Verwendete Transaktion (Pflichtauswahl)],1,FALSE)),"nein","ja")</f>
        <v/>
      </c>
    </row>
    <row r="2734">
      <c r="A2734" t="inlineStr">
        <is>
          <t>OISD</t>
        </is>
      </c>
      <c r="B2734" t="inlineStr">
        <is>
          <t>Generierung PM-Auftraege aus dem SD</t>
        </is>
      </c>
      <c r="C2734" t="inlineStr">
        <is>
          <t>CS</t>
        </is>
      </c>
      <c r="D2734" s="5" t="n">
        <v>579</v>
      </c>
      <c r="E2734" t="inlineStr">
        <is>
          <t>DIALOG</t>
        </is>
      </c>
      <c r="F2734">
        <f>IF(ISERROR(VLOOKUP(Transaktionen[[#This Row],[Transaktionen]],BTT[Verwendete Transaktion (Pflichtauswahl)],1,FALSE)),"nein","ja")</f>
        <v/>
      </c>
    </row>
    <row r="2735">
      <c r="A2735" t="inlineStr">
        <is>
          <t>OITA</t>
        </is>
      </c>
      <c r="B2735" t="inlineStr">
        <is>
          <t>Investitionsprofil</t>
        </is>
      </c>
      <c r="C2735" t="inlineStr">
        <is>
          <t>IM</t>
        </is>
      </c>
      <c r="D2735" s="5" t="n">
        <v>34</v>
      </c>
      <c r="E2735" t="inlineStr"/>
      <c r="F2735">
        <f>IF(ISERROR(VLOOKUP(Transaktionen[[#This Row],[Transaktionen]],BTT[Verwendete Transaktion (Pflichtauswahl)],1,FALSE)),"nein","ja")</f>
        <v/>
      </c>
    </row>
    <row r="2736">
      <c r="A2736" t="inlineStr">
        <is>
          <t>OITB</t>
        </is>
      </c>
      <c r="B2736" t="inlineStr">
        <is>
          <t>Inv.Profil - AiB je Urspr.Zuordn.</t>
        </is>
      </c>
      <c r="C2736" t="inlineStr">
        <is>
          <t>IM</t>
        </is>
      </c>
      <c r="D2736" s="5" t="inlineStr"/>
      <c r="E2736" t="inlineStr"/>
      <c r="F2736">
        <f>IF(ISERROR(VLOOKUP(Transaktionen[[#This Row],[Transaktionen]],BTT[Verwendete Transaktion (Pflichtauswahl)],1,FALSE)),"nein","ja")</f>
        <v/>
      </c>
      <c r="G2736" t="inlineStr">
        <is>
          <t>in neuester Auswertung von Steffen nicht mehr vorhanden</t>
        </is>
      </c>
    </row>
    <row r="2737">
      <c r="A2737" t="inlineStr">
        <is>
          <t>OITM1</t>
        </is>
      </c>
      <c r="B2737" t="inlineStr">
        <is>
          <t>Kundenbezeichnung Userfeld 1</t>
        </is>
      </c>
      <c r="C2737" t="inlineStr">
        <is>
          <t>IM</t>
        </is>
      </c>
      <c r="D2737" s="5" t="n">
        <v>20</v>
      </c>
      <c r="E2737" t="inlineStr">
        <is>
          <t>DIALOG</t>
        </is>
      </c>
      <c r="F2737">
        <f>IF(ISERROR(VLOOKUP(Transaktionen[[#This Row],[Transaktionen]],BTT[Verwendete Transaktion (Pflichtauswahl)],1,FALSE)),"nein","ja")</f>
        <v/>
      </c>
    </row>
    <row r="2738">
      <c r="A2738" t="inlineStr">
        <is>
          <t>OIVC</t>
        </is>
      </c>
      <c r="B2738" t="inlineStr">
        <is>
          <t>Prüfreport für Wertkategorien</t>
        </is>
      </c>
      <c r="C2738" t="inlineStr">
        <is>
          <t>PM</t>
        </is>
      </c>
      <c r="D2738" s="5" t="n">
        <v>1059</v>
      </c>
      <c r="E2738" t="inlineStr">
        <is>
          <t>DIALOG</t>
        </is>
      </c>
      <c r="F2738">
        <f>IF(ISERROR(VLOOKUP(Transaktionen[[#This Row],[Transaktionen]],BTT[Verwendete Transaktion (Pflichtauswahl)],1,FALSE)),"nein","ja")</f>
        <v/>
      </c>
      <c r="G2738" t="inlineStr">
        <is>
          <t xml:space="preserve">Customizing - Aufruf/ Verwendung seitens Anwendungsbeteuer </t>
        </is>
      </c>
    </row>
    <row r="2739">
      <c r="A2739" t="inlineStr">
        <is>
          <t>OIW0</t>
        </is>
      </c>
      <c r="B2739" t="inlineStr">
        <is>
          <t>Detailinformation (Wartungsplan)</t>
        </is>
      </c>
      <c r="C2739" t="inlineStr">
        <is>
          <t>PM</t>
        </is>
      </c>
      <c r="D2739" s="5" t="n">
        <v>2</v>
      </c>
      <c r="E2739" t="inlineStr"/>
      <c r="F2739">
        <f>IF(ISERROR(VLOOKUP(Transaktionen[[#This Row],[Transaktionen]],BTT[Verwendete Transaktion (Pflichtauswahl)],1,FALSE)),"nein","ja")</f>
        <v/>
      </c>
      <c r="G2739" t="inlineStr">
        <is>
          <t xml:space="preserve">Customizing - Aufruf/ Verwendung seitens Anwendungsbeteuer </t>
        </is>
      </c>
    </row>
    <row r="2740">
      <c r="A2740" t="inlineStr">
        <is>
          <t>OIWM</t>
        </is>
      </c>
      <c r="B2740" t="inlineStr">
        <is>
          <t>Komponente Strukturdarstellung</t>
        </is>
      </c>
      <c r="C2740" t="inlineStr">
        <is>
          <t>PM</t>
        </is>
      </c>
      <c r="D2740" s="5" t="n">
        <v>6</v>
      </c>
      <c r="E2740" t="inlineStr"/>
      <c r="F2740">
        <f>IF(ISERROR(VLOOKUP(Transaktionen[[#This Row],[Transaktionen]],BTT[Verwendete Transaktion (Pflichtauswahl)],1,FALSE)),"nein","ja")</f>
        <v/>
      </c>
      <c r="G2740" t="inlineStr">
        <is>
          <t xml:space="preserve">Customizing - Aufruf/ Verwendung seitens Anwendungsbeteuer </t>
        </is>
      </c>
    </row>
    <row r="2741">
      <c r="A2741" t="inlineStr">
        <is>
          <t>OIXW</t>
        </is>
      </c>
      <c r="B2741" t="inlineStr">
        <is>
          <t>Auftragsliste (mehrst.) - Auftrag</t>
        </is>
      </c>
      <c r="C2741" t="inlineStr">
        <is>
          <t>PM</t>
        </is>
      </c>
      <c r="D2741" s="5" t="n">
        <v>2</v>
      </c>
      <c r="E2741" t="inlineStr"/>
      <c r="F2741">
        <f>IF(ISERROR(VLOOKUP(Transaktionen[[#This Row],[Transaktionen]],BTT[Verwendete Transaktion (Pflichtauswahl)],1,FALSE)),"nein","ja")</f>
        <v/>
      </c>
      <c r="G2741" t="inlineStr">
        <is>
          <t xml:space="preserve">Customizing - Aufruf/ Verwendung seitens Anwendungsbeteuer </t>
        </is>
      </c>
    </row>
    <row r="2742">
      <c r="A2742" t="inlineStr">
        <is>
          <t>OIYL</t>
        </is>
      </c>
      <c r="B2742" t="inlineStr">
        <is>
          <t>Detailinformation (Auftragsvorgang)</t>
        </is>
      </c>
      <c r="C2742" t="inlineStr">
        <is>
          <t>PM</t>
        </is>
      </c>
      <c r="D2742" s="5" t="n">
        <v>2</v>
      </c>
      <c r="E2742" t="inlineStr">
        <is>
          <t>DIALOG</t>
        </is>
      </c>
      <c r="F2742">
        <f>IF(ISERROR(VLOOKUP(Transaktionen[[#This Row],[Transaktionen]],BTT[Verwendete Transaktion (Pflichtauswahl)],1,FALSE)),"nein","ja")</f>
        <v/>
      </c>
      <c r="G2742" t="inlineStr">
        <is>
          <t xml:space="preserve">Customizing - Aufruf/ Verwendung seitens Anwendungsbeteuer </t>
        </is>
      </c>
    </row>
    <row r="2743">
      <c r="A2743" t="inlineStr">
        <is>
          <t>OK02</t>
        </is>
      </c>
      <c r="B2743" t="inlineStr">
        <is>
          <t>Statusschemata pflegen</t>
        </is>
      </c>
      <c r="C2743" t="inlineStr">
        <is>
          <t>CO-OM</t>
        </is>
      </c>
      <c r="D2743" s="5" t="n">
        <v>3154</v>
      </c>
      <c r="E2743" t="inlineStr">
        <is>
          <t>DIALOG</t>
        </is>
      </c>
      <c r="F2743">
        <f>IF(ISERROR(VLOOKUP(Transaktionen[[#This Row],[Transaktionen]],BTT[Verwendete Transaktion (Pflichtauswahl)],1,FALSE)),"nein","ja")</f>
        <v/>
      </c>
      <c r="G2743" t="inlineStr">
        <is>
          <t>Customizing</t>
        </is>
      </c>
    </row>
    <row r="2744">
      <c r="A2744" t="inlineStr">
        <is>
          <t>OK11</t>
        </is>
      </c>
      <c r="B2744" t="inlineStr">
        <is>
          <t>Nummernkreise K.planung,Budgetierung</t>
        </is>
      </c>
      <c r="C2744" t="inlineStr">
        <is>
          <t>CO-OM</t>
        </is>
      </c>
      <c r="D2744" s="5" t="n">
        <v>40</v>
      </c>
      <c r="E2744" t="inlineStr">
        <is>
          <t>DIALOG</t>
        </is>
      </c>
      <c r="F2744">
        <f>IF(ISERROR(VLOOKUP(Transaktionen[[#This Row],[Transaktionen]],BTT[Verwendete Transaktion (Pflichtauswahl)],1,FALSE)),"nein","ja")</f>
        <v/>
      </c>
    </row>
    <row r="2745">
      <c r="A2745" t="inlineStr">
        <is>
          <t>OK17</t>
        </is>
      </c>
      <c r="B2745" t="inlineStr">
        <is>
          <t>Abstimmledger: Kontenfindung</t>
        </is>
      </c>
      <c r="C2745" t="inlineStr">
        <is>
          <t>CO-OM</t>
        </is>
      </c>
      <c r="D2745" s="5" t="n">
        <v>76</v>
      </c>
      <c r="E2745" t="inlineStr">
        <is>
          <t>DIALOG</t>
        </is>
      </c>
      <c r="F2745">
        <f>IF(ISERROR(VLOOKUP(Transaktionen[[#This Row],[Transaktionen]],BTT[Verwendete Transaktion (Pflichtauswahl)],1,FALSE)),"nein","ja")</f>
        <v/>
      </c>
      <c r="G2745" t="inlineStr">
        <is>
          <t>Customizing</t>
        </is>
      </c>
    </row>
    <row r="2746">
      <c r="A2746" t="inlineStr">
        <is>
          <t>OK60</t>
        </is>
      </c>
      <c r="B2746" t="inlineStr">
        <is>
          <t>Nummernkreise Int.Rew.Beleg pflegen</t>
        </is>
      </c>
      <c r="C2746" t="inlineStr">
        <is>
          <t>CO-OM</t>
        </is>
      </c>
      <c r="D2746" s="5" t="n">
        <v>30</v>
      </c>
      <c r="E2746" t="inlineStr">
        <is>
          <t>DIALOG</t>
        </is>
      </c>
      <c r="F2746">
        <f>IF(ISERROR(VLOOKUP(Transaktionen[[#This Row],[Transaktionen]],BTT[Verwendete Transaktion (Pflichtauswahl)],1,FALSE)),"nein","ja")</f>
        <v/>
      </c>
    </row>
    <row r="2747">
      <c r="A2747" t="inlineStr">
        <is>
          <t>OKB2</t>
        </is>
      </c>
      <c r="B2747" t="inlineStr">
        <is>
          <t>Übernahme Sachk.: Voreinst. pflegen</t>
        </is>
      </c>
      <c r="C2747" t="inlineStr">
        <is>
          <t>CO-OM</t>
        </is>
      </c>
      <c r="D2747" s="5" t="n">
        <v>27</v>
      </c>
      <c r="E2747" t="inlineStr">
        <is>
          <t>DIALOG</t>
        </is>
      </c>
      <c r="F2747">
        <f>IF(ISERROR(VLOOKUP(Transaktionen[[#This Row],[Transaktionen]],BTT[Verwendete Transaktion (Pflichtauswahl)],1,FALSE)),"nein","ja")</f>
        <v/>
      </c>
    </row>
    <row r="2748">
      <c r="A2748" t="inlineStr">
        <is>
          <t>OKB3</t>
        </is>
      </c>
      <c r="B2748" t="inlineStr">
        <is>
          <t>Batch Input für Kostenarten erzeugen</t>
        </is>
      </c>
      <c r="C2748" t="inlineStr">
        <is>
          <t>CO-OM</t>
        </is>
      </c>
      <c r="D2748" s="5" t="inlineStr"/>
      <c r="E2748" t="inlineStr"/>
      <c r="F2748">
        <f>IF(ISERROR(VLOOKUP(Transaktionen[[#This Row],[Transaktionen]],BTT[Verwendete Transaktion (Pflichtauswahl)],1,FALSE)),"nein","ja")</f>
        <v/>
      </c>
      <c r="G2748" t="inlineStr">
        <is>
          <t>Customizing</t>
        </is>
      </c>
    </row>
    <row r="2749">
      <c r="A2749" t="inlineStr">
        <is>
          <t>OKB9</t>
        </is>
      </c>
      <c r="B2749" t="inlineStr">
        <is>
          <t>Autom. Kontierungsfindung ändern</t>
        </is>
      </c>
      <c r="C2749" t="inlineStr">
        <is>
          <t>CO-OM</t>
        </is>
      </c>
      <c r="D2749" s="5" t="n">
        <v>550</v>
      </c>
      <c r="E2749" t="inlineStr">
        <is>
          <t>DIALOG</t>
        </is>
      </c>
      <c r="F2749">
        <f>IF(ISERROR(VLOOKUP(Transaktionen[[#This Row],[Transaktionen]],BTT[Verwendete Transaktion (Pflichtauswahl)],1,FALSE)),"nein","ja")</f>
        <v/>
      </c>
      <c r="G2749" t="inlineStr">
        <is>
          <t>Customizing</t>
        </is>
      </c>
    </row>
    <row r="2750">
      <c r="A2750" t="inlineStr">
        <is>
          <t>OKBA</t>
        </is>
      </c>
      <c r="B2750" t="inlineStr">
        <is>
          <t>Belege Finanzwesen ins CO übernehmen</t>
        </is>
      </c>
      <c r="C2750" t="inlineStr">
        <is>
          <t>CO-OM</t>
        </is>
      </c>
      <c r="D2750" s="5" t="inlineStr"/>
      <c r="E2750" t="inlineStr"/>
      <c r="F2750">
        <f>IF(ISERROR(VLOOKUP(Transaktionen[[#This Row],[Transaktionen]],BTT[Verwendete Transaktion (Pflichtauswahl)],1,FALSE)),"nein","ja")</f>
        <v/>
      </c>
      <c r="G2750" t="inlineStr">
        <is>
          <t>Customizing</t>
        </is>
      </c>
    </row>
    <row r="2751">
      <c r="A2751" t="inlineStr">
        <is>
          <t>OKC1</t>
        </is>
      </c>
      <c r="B2751" t="inlineStr">
        <is>
          <t>CO-Vorgänge anzeigen</t>
        </is>
      </c>
      <c r="C2751" t="inlineStr">
        <is>
          <t>CO-OM</t>
        </is>
      </c>
      <c r="D2751" s="5" t="n">
        <v>36</v>
      </c>
      <c r="E2751" t="inlineStr">
        <is>
          <t>DIALOG</t>
        </is>
      </c>
      <c r="F2751">
        <f>IF(ISERROR(VLOOKUP(Transaktionen[[#This Row],[Transaktionen]],BTT[Verwendete Transaktion (Pflichtauswahl)],1,FALSE)),"nein","ja")</f>
        <v/>
      </c>
      <c r="G2751" t="inlineStr">
        <is>
          <t>Customizing</t>
        </is>
      </c>
    </row>
    <row r="2752">
      <c r="A2752" t="inlineStr">
        <is>
          <t>OKC7</t>
        </is>
      </c>
      <c r="B2752" t="inlineStr">
        <is>
          <t>Validierung definieren</t>
        </is>
      </c>
      <c r="C2752" t="inlineStr">
        <is>
          <t>CO-OM</t>
        </is>
      </c>
      <c r="D2752" s="5" t="n">
        <v>1121</v>
      </c>
      <c r="E2752" t="inlineStr">
        <is>
          <t>DIALOG</t>
        </is>
      </c>
      <c r="F2752">
        <f>IF(ISERROR(VLOOKUP(Transaktionen[[#This Row],[Transaktionen]],BTT[Verwendete Transaktion (Pflichtauswahl)],1,FALSE)),"nein","ja")</f>
        <v/>
      </c>
      <c r="G2752" t="inlineStr">
        <is>
          <t>Customizing</t>
        </is>
      </c>
    </row>
    <row r="2753">
      <c r="A2753" t="inlineStr">
        <is>
          <t>OKE5</t>
        </is>
      </c>
      <c r="B2753" t="inlineStr">
        <is>
          <t>Einst. Organisation transportieren</t>
        </is>
      </c>
      <c r="C2753" t="inlineStr">
        <is>
          <t>CO-OM</t>
        </is>
      </c>
      <c r="D2753" s="5" t="inlineStr"/>
      <c r="E2753" t="inlineStr"/>
      <c r="F2753">
        <f>IF(ISERROR(VLOOKUP(Transaktionen[[#This Row],[Transaktionen]],BTT[Verwendete Transaktion (Pflichtauswahl)],1,FALSE)),"nein","ja")</f>
        <v/>
      </c>
      <c r="G2753" t="inlineStr">
        <is>
          <t>Customizing</t>
        </is>
      </c>
    </row>
    <row r="2754">
      <c r="A2754" t="inlineStr">
        <is>
          <t>OKE6</t>
        </is>
      </c>
      <c r="B2754" t="inlineStr">
        <is>
          <t>Einst. zu Stammdaten transportieren</t>
        </is>
      </c>
      <c r="C2754" t="inlineStr">
        <is>
          <t>CO-OM</t>
        </is>
      </c>
      <c r="D2754" s="5" t="inlineStr"/>
      <c r="E2754" t="inlineStr"/>
      <c r="F2754">
        <f>IF(ISERROR(VLOOKUP(Transaktionen[[#This Row],[Transaktionen]],BTT[Verwendete Transaktion (Pflichtauswahl)],1,FALSE)),"nein","ja")</f>
        <v/>
      </c>
      <c r="G2754" t="inlineStr">
        <is>
          <t>Customizing</t>
        </is>
      </c>
    </row>
    <row r="2755">
      <c r="A2755" t="inlineStr">
        <is>
          <t>OKEN</t>
        </is>
      </c>
      <c r="B2755" t="inlineStr">
        <is>
          <t>Standardhierarchie anzeigen</t>
        </is>
      </c>
      <c r="C2755" t="inlineStr">
        <is>
          <t>CO-OM</t>
        </is>
      </c>
      <c r="D2755" s="5" t="inlineStr"/>
      <c r="E2755" t="inlineStr"/>
      <c r="F2755">
        <f>IF(ISERROR(VLOOKUP(Transaktionen[[#This Row],[Transaktionen]],BTT[Verwendete Transaktion (Pflichtauswahl)],1,FALSE)),"nein","ja")</f>
        <v/>
      </c>
      <c r="G2755" t="inlineStr">
        <is>
          <t>Customizing</t>
        </is>
      </c>
    </row>
    <row r="2756">
      <c r="A2756" t="inlineStr">
        <is>
          <t>OKENN</t>
        </is>
      </c>
      <c r="B2756" t="inlineStr">
        <is>
          <t>Standardhierarchie anzeigen</t>
        </is>
      </c>
      <c r="C2756" t="inlineStr">
        <is>
          <t>CO-OM</t>
        </is>
      </c>
      <c r="D2756" s="5" t="n">
        <v>346</v>
      </c>
      <c r="E2756" t="inlineStr">
        <is>
          <t>DIALOG</t>
        </is>
      </c>
      <c r="F2756">
        <f>IF(ISERROR(VLOOKUP(Transaktionen[[#This Row],[Transaktionen]],BTT[Verwendete Transaktion (Pflichtauswahl)],1,FALSE)),"nein","ja")</f>
        <v/>
      </c>
      <c r="G2756" t="inlineStr">
        <is>
          <t>Customizing</t>
        </is>
      </c>
    </row>
    <row r="2757">
      <c r="A2757" t="inlineStr">
        <is>
          <t>OKEON</t>
        </is>
      </c>
      <c r="B2757" t="inlineStr">
        <is>
          <t>Standardhierarchie ändern</t>
        </is>
      </c>
      <c r="C2757" t="inlineStr">
        <is>
          <t>CO-OM</t>
        </is>
      </c>
      <c r="D2757" s="5" t="n">
        <v>520</v>
      </c>
      <c r="E2757" t="inlineStr">
        <is>
          <t>DIALOG</t>
        </is>
      </c>
      <c r="F2757">
        <f>IF(ISERROR(VLOOKUP(Transaktionen[[#This Row],[Transaktionen]],BTT[Verwendete Transaktion (Pflichtauswahl)],1,FALSE)),"nein","ja")</f>
        <v/>
      </c>
      <c r="G2757" t="inlineStr">
        <is>
          <t>Customizing</t>
        </is>
      </c>
    </row>
    <row r="2758">
      <c r="A2758" t="inlineStr">
        <is>
          <t>OKEQ</t>
        </is>
      </c>
      <c r="B2758" t="inlineStr">
        <is>
          <t>Versionen (allgemein) pflegen</t>
        </is>
      </c>
      <c r="C2758" t="inlineStr">
        <is>
          <t>CO-OM</t>
        </is>
      </c>
      <c r="D2758" s="5" t="inlineStr"/>
      <c r="E2758" t="inlineStr"/>
      <c r="F2758">
        <f>IF(ISERROR(VLOOKUP(Transaktionen[[#This Row],[Transaktionen]],BTT[Verwendete Transaktion (Pflichtauswahl)],1,FALSE)),"nein","ja")</f>
        <v/>
      </c>
      <c r="G2758" t="inlineStr">
        <is>
          <t>Customizing</t>
        </is>
      </c>
    </row>
    <row r="2759">
      <c r="A2759" t="inlineStr">
        <is>
          <t>OKET</t>
        </is>
      </c>
      <c r="B2759" t="inlineStr">
        <is>
          <t>Einstellung. Tarifermittlung pflegen</t>
        </is>
      </c>
      <c r="C2759" t="inlineStr">
        <is>
          <t>CO-OM</t>
        </is>
      </c>
      <c r="D2759" s="5" t="inlineStr"/>
      <c r="E2759" t="inlineStr"/>
      <c r="F2759">
        <f>IF(ISERROR(VLOOKUP(Transaktionen[[#This Row],[Transaktionen]],BTT[Verwendete Transaktion (Pflichtauswahl)],1,FALSE)),"nein","ja")</f>
        <v/>
      </c>
      <c r="G2759" t="inlineStr">
        <is>
          <t>Customizing</t>
        </is>
      </c>
    </row>
    <row r="2760">
      <c r="A2760" t="inlineStr">
        <is>
          <t>OKEU</t>
        </is>
      </c>
      <c r="B2760" t="inlineStr">
        <is>
          <t>Ursprungsschema ändern</t>
        </is>
      </c>
      <c r="C2760" t="inlineStr">
        <is>
          <t>CO-OM</t>
        </is>
      </c>
      <c r="D2760" s="5" t="n">
        <v>515</v>
      </c>
      <c r="E2760" t="inlineStr">
        <is>
          <t>DIALOG</t>
        </is>
      </c>
      <c r="F2760">
        <f>IF(ISERROR(VLOOKUP(Transaktionen[[#This Row],[Transaktionen]],BTT[Verwendete Transaktion (Pflichtauswahl)],1,FALSE)),"nein","ja")</f>
        <v/>
      </c>
      <c r="G2760" t="inlineStr">
        <is>
          <t>Customizing</t>
        </is>
      </c>
    </row>
    <row r="2761">
      <c r="A2761" t="inlineStr">
        <is>
          <t>OKG1</t>
        </is>
      </c>
      <c r="B2761" t="inlineStr">
        <is>
          <t>Abgrenzungsschlüssel</t>
        </is>
      </c>
      <c r="C2761" t="inlineStr">
        <is>
          <t>CO-PC</t>
        </is>
      </c>
      <c r="D2761" s="5" t="n">
        <v>6</v>
      </c>
      <c r="E2761" t="inlineStr">
        <is>
          <t>DIALOG</t>
        </is>
      </c>
      <c r="F2761">
        <f>IF(ISERROR(VLOOKUP(Transaktionen[[#This Row],[Transaktionen]],BTT[Verwendete Transaktion (Pflichtauswahl)],1,FALSE)),"nein","ja")</f>
        <v/>
      </c>
    </row>
    <row r="2762">
      <c r="A2762" t="inlineStr">
        <is>
          <t>OKG4</t>
        </is>
      </c>
      <c r="B2762" t="inlineStr">
        <is>
          <t>Fortschreibung Ergebnisermittlung</t>
        </is>
      </c>
      <c r="C2762" t="inlineStr">
        <is>
          <t>CO-PC</t>
        </is>
      </c>
      <c r="D2762" s="5" t="n">
        <v>18</v>
      </c>
      <c r="E2762" t="inlineStr"/>
      <c r="F2762">
        <f>IF(ISERROR(VLOOKUP(Transaktionen[[#This Row],[Transaktionen]],BTT[Verwendete Transaktion (Pflichtauswahl)],1,FALSE)),"nein","ja")</f>
        <v/>
      </c>
    </row>
    <row r="2763">
      <c r="A2763" t="inlineStr">
        <is>
          <t>OKG8</t>
        </is>
      </c>
      <c r="B2763" t="inlineStr">
        <is>
          <t>Buchungsregeln Abgrenzungsdaten</t>
        </is>
      </c>
      <c r="C2763" t="inlineStr">
        <is>
          <t>CO-PC</t>
        </is>
      </c>
      <c r="D2763" s="5" t="n">
        <v>18</v>
      </c>
      <c r="E2763" t="inlineStr"/>
      <c r="F2763">
        <f>IF(ISERROR(VLOOKUP(Transaktionen[[#This Row],[Transaktionen]],BTT[Verwendete Transaktion (Pflichtauswahl)],1,FALSE)),"nein","ja")</f>
        <v/>
      </c>
    </row>
    <row r="2764">
      <c r="A2764" t="inlineStr">
        <is>
          <t>OKG9</t>
        </is>
      </c>
      <c r="B2764" t="inlineStr">
        <is>
          <t>Abgrenzungsversionen WIP</t>
        </is>
      </c>
      <c r="C2764" t="inlineStr">
        <is>
          <t>CO-PC</t>
        </is>
      </c>
      <c r="D2764" s="5" t="n">
        <v>6</v>
      </c>
      <c r="E2764" t="inlineStr"/>
      <c r="F2764">
        <f>IF(ISERROR(VLOOKUP(Transaktionen[[#This Row],[Transaktionen]],BTT[Verwendete Transaktion (Pflichtauswahl)],1,FALSE)),"nein","ja")</f>
        <v/>
      </c>
    </row>
    <row r="2765">
      <c r="A2765" t="inlineStr">
        <is>
          <t>OKGA</t>
        </is>
      </c>
      <c r="B2765" t="inlineStr">
        <is>
          <t>Fortschreibung WIP-Ermittlung</t>
        </is>
      </c>
      <c r="C2765" t="inlineStr">
        <is>
          <t>CO-PC</t>
        </is>
      </c>
      <c r="D2765" s="5" t="inlineStr"/>
      <c r="E2765" t="inlineStr"/>
      <c r="F2765">
        <f>IF(ISERROR(VLOOKUP(Transaktionen[[#This Row],[Transaktionen]],BTT[Verwendete Transaktion (Pflichtauswahl)],1,FALSE)),"nein","ja")</f>
        <v/>
      </c>
      <c r="G2765" t="inlineStr">
        <is>
          <t>in neuester Auswertung von Steffen nicht mehr vorhanden</t>
        </is>
      </c>
    </row>
    <row r="2766">
      <c r="A2766" t="inlineStr">
        <is>
          <t>OKGB</t>
        </is>
      </c>
      <c r="B2766" t="inlineStr">
        <is>
          <t>Customizing Zuordnung</t>
        </is>
      </c>
      <c r="C2766" t="inlineStr">
        <is>
          <t>CO-PC</t>
        </is>
      </c>
      <c r="D2766" s="5" t="n">
        <v>6</v>
      </c>
      <c r="E2766" t="inlineStr">
        <is>
          <t>DIALOG</t>
        </is>
      </c>
      <c r="F2766">
        <f>IF(ISERROR(VLOOKUP(Transaktionen[[#This Row],[Transaktionen]],BTT[Verwendete Transaktion (Pflichtauswahl)],1,FALSE)),"nein","ja")</f>
        <v/>
      </c>
    </row>
    <row r="2767">
      <c r="A2767" t="inlineStr">
        <is>
          <t>OKKK</t>
        </is>
      </c>
      <c r="B2767" t="inlineStr">
        <is>
          <t>Pflege Kalkulationstabellen</t>
        </is>
      </c>
      <c r="C2767" t="inlineStr">
        <is>
          <t>CO-PC</t>
        </is>
      </c>
      <c r="D2767" s="5" t="inlineStr"/>
      <c r="E2767" t="inlineStr"/>
      <c r="F2767">
        <f>IF(ISERROR(VLOOKUP(Transaktionen[[#This Row],[Transaktionen]],BTT[Verwendete Transaktion (Pflichtauswahl)],1,FALSE)),"nein","ja")</f>
        <v/>
      </c>
      <c r="G2767" t="inlineStr">
        <is>
          <t>in neuester Auswertung von Steffen nicht mehr vorhanden</t>
        </is>
      </c>
    </row>
    <row r="2768">
      <c r="A2768" t="inlineStr">
        <is>
          <t>OKKP</t>
        </is>
      </c>
      <c r="B2768" t="inlineStr">
        <is>
          <t>Kostenrechnungskreis pflegen</t>
        </is>
      </c>
      <c r="C2768" t="inlineStr">
        <is>
          <t>CO-PC</t>
        </is>
      </c>
      <c r="D2768" s="5" t="n">
        <v>396</v>
      </c>
      <c r="E2768" t="inlineStr">
        <is>
          <t>DIALOG</t>
        </is>
      </c>
      <c r="F2768">
        <f>IF(ISERROR(VLOOKUP(Transaktionen[[#This Row],[Transaktionen]],BTT[Verwendete Transaktion (Pflichtauswahl)],1,FALSE)),"nein","ja")</f>
        <v/>
      </c>
    </row>
    <row r="2769">
      <c r="A2769" t="inlineStr">
        <is>
          <t>OKKR</t>
        </is>
      </c>
      <c r="B2769" t="inlineStr">
        <is>
          <t>Kalkulationsvarianten Innenaufträge</t>
        </is>
      </c>
      <c r="C2769" t="inlineStr">
        <is>
          <t>CO-PC</t>
        </is>
      </c>
      <c r="D2769" s="5" t="n">
        <v>2</v>
      </c>
      <c r="E2769" t="inlineStr"/>
      <c r="F2769">
        <f>IF(ISERROR(VLOOKUP(Transaktionen[[#This Row],[Transaktionen]],BTT[Verwendete Transaktion (Pflichtauswahl)],1,FALSE)),"nein","ja")</f>
        <v/>
      </c>
    </row>
    <row r="2770">
      <c r="A2770" t="inlineStr">
        <is>
          <t>OKKS</t>
        </is>
      </c>
      <c r="B2770" t="inlineStr">
        <is>
          <t>Kostenrechnungskreis setzen</t>
        </is>
      </c>
      <c r="C2770" t="inlineStr">
        <is>
          <t>CO-OM</t>
        </is>
      </c>
      <c r="D2770" s="5" t="inlineStr"/>
      <c r="E2770" t="inlineStr"/>
      <c r="F2770">
        <f>IF(ISERROR(VLOOKUP(Transaktionen[[#This Row],[Transaktionen]],BTT[Verwendete Transaktion (Pflichtauswahl)],1,FALSE)),"nein","ja")</f>
        <v/>
      </c>
      <c r="G2770" t="inlineStr">
        <is>
          <t>Customizing</t>
        </is>
      </c>
    </row>
    <row r="2771">
      <c r="A2771" t="inlineStr">
        <is>
          <t>OKO2</t>
        </is>
      </c>
      <c r="B2771" t="inlineStr">
        <is>
          <t>Matchcode-IDs Aufträge anzeigen</t>
        </is>
      </c>
      <c r="C2771" t="inlineStr">
        <is>
          <t>CO-OM</t>
        </is>
      </c>
      <c r="D2771" s="5" t="inlineStr"/>
      <c r="E2771" t="inlineStr"/>
      <c r="F2771">
        <f>IF(ISERROR(VLOOKUP(Transaktionen[[#This Row],[Transaktionen]],BTT[Verwendete Transaktion (Pflichtauswahl)],1,FALSE)),"nein","ja")</f>
        <v/>
      </c>
      <c r="G2771" t="inlineStr">
        <is>
          <t>Customizing</t>
        </is>
      </c>
    </row>
    <row r="2772">
      <c r="A2772" t="inlineStr">
        <is>
          <t>OKO5</t>
        </is>
      </c>
      <c r="B2772" t="inlineStr">
        <is>
          <t>CO-Aufträge löschen</t>
        </is>
      </c>
      <c r="C2772" t="inlineStr">
        <is>
          <t>CO-OM</t>
        </is>
      </c>
      <c r="D2772" s="5" t="inlineStr"/>
      <c r="E2772" t="inlineStr"/>
      <c r="F2772">
        <f>IF(ISERROR(VLOOKUP(Transaktionen[[#This Row],[Transaktionen]],BTT[Verwendete Transaktion (Pflichtauswahl)],1,FALSE)),"nein","ja")</f>
        <v/>
      </c>
      <c r="G2772" t="inlineStr">
        <is>
          <t>Customizing</t>
        </is>
      </c>
    </row>
    <row r="2773">
      <c r="A2773" t="inlineStr">
        <is>
          <t>OKO6</t>
        </is>
      </c>
      <c r="B2773" t="inlineStr">
        <is>
          <t>Verrechnungsschema pflegen</t>
        </is>
      </c>
      <c r="C2773" t="inlineStr">
        <is>
          <t>CO-OM</t>
        </is>
      </c>
      <c r="D2773" s="5" t="n">
        <v>2996</v>
      </c>
      <c r="E2773" t="inlineStr">
        <is>
          <t>DIALOG</t>
        </is>
      </c>
      <c r="F2773">
        <f>IF(ISERROR(VLOOKUP(Transaktionen[[#This Row],[Transaktionen]],BTT[Verwendete Transaktion (Pflichtauswahl)],1,FALSE)),"nein","ja")</f>
        <v/>
      </c>
      <c r="G2773" t="inlineStr">
        <is>
          <t>Customizing</t>
        </is>
      </c>
    </row>
    <row r="2774">
      <c r="A2774" t="inlineStr">
        <is>
          <t>OKOB</t>
        </is>
      </c>
      <c r="B2774" t="inlineStr">
        <is>
          <t>Budgetierung Profile CO-Aufträge</t>
        </is>
      </c>
      <c r="C2774" t="inlineStr">
        <is>
          <t>CO-OM</t>
        </is>
      </c>
      <c r="D2774" s="5" t="n">
        <v>26</v>
      </c>
      <c r="E2774" t="inlineStr"/>
      <c r="F2774">
        <f>IF(ISERROR(VLOOKUP(Transaktionen[[#This Row],[Transaktionen]],BTT[Verwendete Transaktion (Pflichtauswahl)],1,FALSE)),"nein","ja")</f>
        <v/>
      </c>
      <c r="G2774" t="inlineStr">
        <is>
          <t>Customizing</t>
        </is>
      </c>
    </row>
    <row r="2775">
      <c r="A2775" t="inlineStr">
        <is>
          <t>OKOL</t>
        </is>
      </c>
      <c r="B2775" t="inlineStr">
        <is>
          <t>Erf.variante Innenaufträge pflegen</t>
        </is>
      </c>
      <c r="C2775" t="inlineStr">
        <is>
          <t>CO-OM</t>
        </is>
      </c>
      <c r="D2775" s="5" t="n">
        <v>50</v>
      </c>
      <c r="E2775" t="inlineStr"/>
      <c r="F2775">
        <f>IF(ISERROR(VLOOKUP(Transaktionen[[#This Row],[Transaktionen]],BTT[Verwendete Transaktion (Pflichtauswahl)],1,FALSE)),"nein","ja")</f>
        <v/>
      </c>
      <c r="G2775" t="inlineStr">
        <is>
          <t>Customizing</t>
        </is>
      </c>
    </row>
    <row r="2776">
      <c r="A2776" t="inlineStr">
        <is>
          <t>OKOR</t>
        </is>
      </c>
      <c r="B2776" t="inlineStr">
        <is>
          <t>Selektionsregel für Innenaufträge</t>
        </is>
      </c>
      <c r="C2776" t="inlineStr">
        <is>
          <t>CO-OM</t>
        </is>
      </c>
      <c r="D2776" s="5" t="n">
        <v>5</v>
      </c>
      <c r="E2776" t="inlineStr"/>
      <c r="F2776">
        <f>IF(ISERROR(VLOOKUP(Transaktionen[[#This Row],[Transaktionen]],BTT[Verwendete Transaktion (Pflichtauswahl)],1,FALSE)),"nein","ja")</f>
        <v/>
      </c>
      <c r="G2776" t="inlineStr">
        <is>
          <t>Customizing</t>
        </is>
      </c>
    </row>
    <row r="2777">
      <c r="A2777" t="inlineStr">
        <is>
          <t>OKOS</t>
        </is>
      </c>
      <c r="B2777" t="inlineStr">
        <is>
          <t>Strukturplanung Profile CO-Aufträge</t>
        </is>
      </c>
      <c r="C2777" t="inlineStr">
        <is>
          <t>CO-OM</t>
        </is>
      </c>
      <c r="D2777" s="5" t="n">
        <v>4</v>
      </c>
      <c r="E2777" t="inlineStr"/>
      <c r="F2777">
        <f>IF(ISERROR(VLOOKUP(Transaktionen[[#This Row],[Transaktionen]],BTT[Verwendete Transaktion (Pflichtauswahl)],1,FALSE)),"nein","ja")</f>
        <v/>
      </c>
      <c r="G2777" t="inlineStr">
        <is>
          <t>Customizing</t>
        </is>
      </c>
    </row>
    <row r="2778">
      <c r="A2778" t="inlineStr">
        <is>
          <t>OKOV</t>
        </is>
      </c>
      <c r="B2778" t="inlineStr">
        <is>
          <t>Selektionsvarianten Innenaufträge</t>
        </is>
      </c>
      <c r="C2778" t="inlineStr">
        <is>
          <t>CO-OM</t>
        </is>
      </c>
      <c r="D2778" s="5" t="n">
        <v>6022</v>
      </c>
      <c r="E2778" t="inlineStr">
        <is>
          <t>DIALOG</t>
        </is>
      </c>
      <c r="F2778">
        <f>IF(ISERROR(VLOOKUP(Transaktionen[[#This Row],[Transaktionen]],BTT[Verwendete Transaktion (Pflichtauswahl)],1,FALSE)),"nein","ja")</f>
        <v/>
      </c>
    </row>
    <row r="2779">
      <c r="A2779" t="inlineStr">
        <is>
          <t>OKP1</t>
        </is>
      </c>
      <c r="B2779" t="inlineStr">
        <is>
          <t>Periodensperre pflegen</t>
        </is>
      </c>
      <c r="C2779" t="inlineStr">
        <is>
          <t>CO-OM</t>
        </is>
      </c>
      <c r="D2779" s="5" t="n">
        <v>11330</v>
      </c>
      <c r="E2779" t="inlineStr">
        <is>
          <t>DIALOG</t>
        </is>
      </c>
      <c r="F2779">
        <f>IF(ISERROR(VLOOKUP(Transaktionen[[#This Row],[Transaktionen]],BTT[Verwendete Transaktion (Pflichtauswahl)],1,FALSE)),"nein","ja")</f>
        <v/>
      </c>
      <c r="G2779" t="inlineStr">
        <is>
          <t>verwendet von CO-O</t>
        </is>
      </c>
    </row>
    <row r="2780">
      <c r="A2780" t="inlineStr">
        <is>
          <t>OKP2</t>
        </is>
      </c>
      <c r="B2780" t="inlineStr">
        <is>
          <t>Periodensperre anzeigen</t>
        </is>
      </c>
      <c r="C2780" t="inlineStr">
        <is>
          <t>CO-OM</t>
        </is>
      </c>
      <c r="D2780" s="5" t="n">
        <v>612</v>
      </c>
      <c r="E2780" t="inlineStr">
        <is>
          <t>DIALOG</t>
        </is>
      </c>
      <c r="F2780">
        <f>IF(ISERROR(VLOOKUP(Transaktionen[[#This Row],[Transaktionen]],BTT[Verwendete Transaktion (Pflichtauswahl)],1,FALSE)),"nein","ja")</f>
        <v/>
      </c>
      <c r="G2780" t="inlineStr">
        <is>
          <t>verwendet von CO-O</t>
        </is>
      </c>
    </row>
    <row r="2781">
      <c r="A2781" t="inlineStr">
        <is>
          <t>OKYO</t>
        </is>
      </c>
      <c r="B2781" t="inlineStr">
        <is>
          <t>Zuordnung Bezugsnebenkosten</t>
        </is>
      </c>
      <c r="C2781" t="inlineStr">
        <is>
          <t>CO-OM</t>
        </is>
      </c>
      <c r="D2781" s="5" t="n">
        <v>4</v>
      </c>
      <c r="E2781" t="inlineStr">
        <is>
          <t>DIALOG</t>
        </is>
      </c>
      <c r="F2781">
        <f>IF(ISERROR(VLOOKUP(Transaktionen[[#This Row],[Transaktionen]],BTT[Verwendete Transaktion (Pflichtauswahl)],1,FALSE)),"nein","ja")</f>
        <v/>
      </c>
    </row>
    <row r="2782">
      <c r="A2782" t="inlineStr">
        <is>
          <t>OKZ1</t>
        </is>
      </c>
      <c r="B2782" t="inlineStr">
        <is>
          <t>Herkünfte Kalkulation</t>
        </is>
      </c>
      <c r="C2782" t="inlineStr">
        <is>
          <t>CO-OM</t>
        </is>
      </c>
      <c r="D2782" s="5" t="n">
        <v>27</v>
      </c>
      <c r="E2782" t="inlineStr">
        <is>
          <t>DIALOG</t>
        </is>
      </c>
      <c r="F2782">
        <f>IF(ISERROR(VLOOKUP(Transaktionen[[#This Row],[Transaktionen]],BTT[Verwendete Transaktion (Pflichtauswahl)],1,FALSE)),"nein","ja")</f>
        <v/>
      </c>
    </row>
    <row r="2783">
      <c r="A2783" t="inlineStr">
        <is>
          <t>OKZ2</t>
        </is>
      </c>
      <c r="B2783" t="inlineStr">
        <is>
          <t>Pflege Zuschlagsgruppen</t>
        </is>
      </c>
      <c r="C2783" t="inlineStr">
        <is>
          <t>CO-OM</t>
        </is>
      </c>
      <c r="D2783" s="5" t="n">
        <v>18</v>
      </c>
      <c r="E2783" t="inlineStr">
        <is>
          <t>DIALOG</t>
        </is>
      </c>
      <c r="F2783">
        <f>IF(ISERROR(VLOOKUP(Transaktionen[[#This Row],[Transaktionen]],BTT[Verwendete Transaktion (Pflichtauswahl)],1,FALSE)),"nein","ja")</f>
        <v/>
      </c>
    </row>
    <row r="2784">
      <c r="A2784" t="inlineStr">
        <is>
          <t>OLMRLIST</t>
        </is>
      </c>
      <c r="B2784" t="inlineStr">
        <is>
          <t>Listvariante pflegen</t>
        </is>
      </c>
      <c r="C2784" t="inlineStr">
        <is>
          <t>MM</t>
        </is>
      </c>
      <c r="D2784" s="5" t="n">
        <v>85</v>
      </c>
      <c r="E2784" t="inlineStr">
        <is>
          <t>DIALOG</t>
        </is>
      </c>
      <c r="F2784">
        <f>IF(ISERROR(VLOOKUP(Transaktionen[[#This Row],[Transaktionen]],BTT[Verwendete Transaktion (Pflichtauswahl)],1,FALSE)),"nein","ja")</f>
        <v/>
      </c>
      <c r="G2784" t="inlineStr">
        <is>
          <t xml:space="preserve">Customizing </t>
        </is>
      </c>
    </row>
    <row r="2785">
      <c r="A2785" t="inlineStr">
        <is>
          <t>OMB0</t>
        </is>
      </c>
      <c r="B2785" t="inlineStr">
        <is>
          <t>Belegartenliste</t>
        </is>
      </c>
      <c r="C2785" t="inlineStr">
        <is>
          <t>MM</t>
        </is>
      </c>
      <c r="D2785" s="5" t="inlineStr"/>
      <c r="E2785" t="inlineStr"/>
      <c r="F2785">
        <f>IF(ISERROR(VLOOKUP(Transaktionen[[#This Row],[Transaktionen]],BTT[Verwendete Transaktion (Pflichtauswahl)],1,FALSE)),"nein","ja")</f>
        <v/>
      </c>
      <c r="G2785" t="inlineStr">
        <is>
          <t xml:space="preserve">Customizing </t>
        </is>
      </c>
    </row>
    <row r="2786">
      <c r="A2786" t="inlineStr">
        <is>
          <t>OMB6</t>
        </is>
      </c>
      <c r="B2786" t="inlineStr">
        <is>
          <t>Manuelle Kontierung ändern</t>
        </is>
      </c>
      <c r="C2786" t="inlineStr">
        <is>
          <t>MM</t>
        </is>
      </c>
      <c r="D2786" s="5" t="n">
        <v>45</v>
      </c>
      <c r="E2786" t="inlineStr"/>
      <c r="F2786">
        <f>IF(ISERROR(VLOOKUP(Transaktionen[[#This Row],[Transaktionen]],BTT[Verwendete Transaktion (Pflichtauswahl)],1,FALSE)),"nein","ja")</f>
        <v/>
      </c>
      <c r="G2786" t="inlineStr">
        <is>
          <t xml:space="preserve">Customizing </t>
        </is>
      </c>
    </row>
    <row r="2787">
      <c r="A2787" t="inlineStr">
        <is>
          <t>OMBA</t>
        </is>
      </c>
      <c r="B2787" t="inlineStr">
        <is>
          <t>Nummernvergabe Buchhaltungsbelege</t>
        </is>
      </c>
      <c r="C2787" t="inlineStr">
        <is>
          <t>MM</t>
        </is>
      </c>
      <c r="D2787" s="5" t="inlineStr"/>
      <c r="E2787" t="inlineStr"/>
      <c r="F2787">
        <f>IF(ISERROR(VLOOKUP(Transaktionen[[#This Row],[Transaktionen]],BTT[Verwendete Transaktion (Pflichtauswahl)],1,FALSE)),"nein","ja")</f>
        <v/>
      </c>
      <c r="G2787" t="inlineStr">
        <is>
          <t xml:space="preserve">Customizing </t>
        </is>
      </c>
    </row>
    <row r="2788">
      <c r="A2788" t="inlineStr">
        <is>
          <t>OMBN</t>
        </is>
      </c>
      <c r="B2788" t="inlineStr">
        <is>
          <t>Vorschlagswerte Reservierung</t>
        </is>
      </c>
      <c r="C2788" t="inlineStr">
        <is>
          <t>MM</t>
        </is>
      </c>
      <c r="D2788" s="5" t="inlineStr"/>
      <c r="E2788" t="inlineStr"/>
      <c r="F2788">
        <f>IF(ISERROR(VLOOKUP(Transaktionen[[#This Row],[Transaktionen]],BTT[Verwendete Transaktion (Pflichtauswahl)],1,FALSE)),"nein","ja")</f>
        <v/>
      </c>
      <c r="G2788" t="inlineStr">
        <is>
          <t xml:space="preserve">Customizing </t>
        </is>
      </c>
    </row>
    <row r="2789">
      <c r="A2789" t="inlineStr">
        <is>
          <t>OMBR</t>
        </is>
      </c>
      <c r="B2789" t="inlineStr">
        <is>
          <t>Allgemeine Druckeinstellungen</t>
        </is>
      </c>
      <c r="C2789" t="inlineStr">
        <is>
          <t>MM</t>
        </is>
      </c>
      <c r="D2789" s="5" t="n">
        <v>414</v>
      </c>
      <c r="E2789" t="inlineStr">
        <is>
          <t>DIALOG</t>
        </is>
      </c>
      <c r="F2789">
        <f>IF(ISERROR(VLOOKUP(Transaktionen[[#This Row],[Transaktionen]],BTT[Verwendete Transaktion (Pflichtauswahl)],1,FALSE)),"nein","ja")</f>
        <v/>
      </c>
      <c r="G2789" t="inlineStr">
        <is>
          <t xml:space="preserve">Customizing </t>
        </is>
      </c>
    </row>
    <row r="2790">
      <c r="A2790" t="inlineStr">
        <is>
          <t>OMBS</t>
        </is>
      </c>
      <c r="B2790" t="inlineStr">
        <is>
          <t>Gründe für Bewegungen</t>
        </is>
      </c>
      <c r="C2790" t="inlineStr">
        <is>
          <t>MM</t>
        </is>
      </c>
      <c r="D2790" s="5" t="n">
        <v>95</v>
      </c>
      <c r="E2790" t="inlineStr"/>
      <c r="F2790">
        <f>IF(ISERROR(VLOOKUP(Transaktionen[[#This Row],[Transaktionen]],BTT[Verwendete Transaktion (Pflichtauswahl)],1,FALSE)),"nein","ja")</f>
        <v/>
      </c>
      <c r="G2790" t="inlineStr">
        <is>
          <t xml:space="preserve">Customizing </t>
        </is>
      </c>
    </row>
    <row r="2791">
      <c r="A2791" t="inlineStr">
        <is>
          <t>OMBU</t>
        </is>
      </c>
      <c r="B2791" t="inlineStr">
        <is>
          <t>Formulare zu Reports zuordnen</t>
        </is>
      </c>
      <c r="C2791" t="inlineStr">
        <is>
          <t>MM</t>
        </is>
      </c>
      <c r="D2791" s="5" t="n">
        <v>36</v>
      </c>
      <c r="E2791" t="inlineStr">
        <is>
          <t>DIALOG</t>
        </is>
      </c>
      <c r="F2791">
        <f>IF(ISERROR(VLOOKUP(Transaktionen[[#This Row],[Transaktionen]],BTT[Verwendete Transaktion (Pflichtauswahl)],1,FALSE)),"nein","ja")</f>
        <v/>
      </c>
      <c r="G2791" t="inlineStr">
        <is>
          <t xml:space="preserve">Customizing </t>
        </is>
      </c>
    </row>
    <row r="2792">
      <c r="A2792" t="inlineStr">
        <is>
          <t>OME4</t>
        </is>
      </c>
      <c r="B2792" t="inlineStr">
        <is>
          <t>C MM-PUR Einkaufsgruppen</t>
        </is>
      </c>
      <c r="C2792" t="inlineStr">
        <is>
          <t>MM</t>
        </is>
      </c>
      <c r="D2792" s="5" t="n">
        <v>4</v>
      </c>
      <c r="E2792" t="inlineStr"/>
      <c r="F2792">
        <f>IF(ISERROR(VLOOKUP(Transaktionen[[#This Row],[Transaktionen]],BTT[Verwendete Transaktion (Pflichtauswahl)],1,FALSE)),"nein","ja")</f>
        <v/>
      </c>
      <c r="G2792" t="inlineStr">
        <is>
          <t xml:space="preserve">Customizing </t>
        </is>
      </c>
    </row>
    <row r="2793">
      <c r="A2793" t="inlineStr">
        <is>
          <t>OMFT</t>
        </is>
      </c>
      <c r="B2793" t="inlineStr">
        <is>
          <t>Bedingungen Nachrichtenfindung</t>
        </is>
      </c>
      <c r="C2793" t="inlineStr">
        <is>
          <t>MM</t>
        </is>
      </c>
      <c r="D2793" s="5" t="n">
        <v>126</v>
      </c>
      <c r="E2793" t="inlineStr">
        <is>
          <t>DIALOG</t>
        </is>
      </c>
      <c r="F2793">
        <f>IF(ISERROR(VLOOKUP(Transaktionen[[#This Row],[Transaktionen]],BTT[Verwendete Transaktion (Pflichtauswahl)],1,FALSE)),"nein","ja")</f>
        <v/>
      </c>
    </row>
    <row r="2794">
      <c r="A2794" t="inlineStr">
        <is>
          <t>OMGQCK</t>
        </is>
      </c>
      <c r="B2794" t="inlineStr">
        <is>
          <t>Prüfungen Freigabeverfahren</t>
        </is>
      </c>
      <c r="C2794" t="inlineStr">
        <is>
          <t>MM</t>
        </is>
      </c>
      <c r="D2794" s="5" t="n">
        <v>2</v>
      </c>
      <c r="E2794" t="inlineStr"/>
      <c r="F2794">
        <f>IF(ISERROR(VLOOKUP(Transaktionen[[#This Row],[Transaktionen]],BTT[Verwendete Transaktion (Pflichtauswahl)],1,FALSE)),"nein","ja")</f>
        <v/>
      </c>
      <c r="G2794" t="inlineStr">
        <is>
          <t xml:space="preserve">Customizing </t>
        </is>
      </c>
    </row>
    <row r="2795">
      <c r="A2795" t="inlineStr">
        <is>
          <t>OMH6</t>
        </is>
      </c>
      <c r="B2795" t="inlineStr">
        <is>
          <t>Nummernkreise Einkaufsbelege</t>
        </is>
      </c>
      <c r="C2795" t="inlineStr">
        <is>
          <t>MM</t>
        </is>
      </c>
      <c r="D2795" s="5" t="n">
        <v>154</v>
      </c>
      <c r="E2795" t="inlineStr">
        <is>
          <t>DIALOG</t>
        </is>
      </c>
      <c r="F2795">
        <f>IF(ISERROR(VLOOKUP(Transaktionen[[#This Row],[Transaktionen]],BTT[Verwendete Transaktion (Pflichtauswahl)],1,FALSE)),"nein","ja")</f>
        <v/>
      </c>
      <c r="G2795" t="inlineStr">
        <is>
          <t xml:space="preserve">Customizing </t>
        </is>
      </c>
    </row>
    <row r="2796">
      <c r="A2796" t="inlineStr">
        <is>
          <t>OMI8</t>
        </is>
      </c>
      <c r="B2796" t="inlineStr">
        <is>
          <t>Werksparameter</t>
        </is>
      </c>
      <c r="C2796" t="inlineStr">
        <is>
          <t>MM</t>
        </is>
      </c>
      <c r="D2796" s="5" t="n">
        <v>65</v>
      </c>
      <c r="E2796" t="inlineStr">
        <is>
          <t>DIALOG</t>
        </is>
      </c>
      <c r="F2796">
        <f>IF(ISERROR(VLOOKUP(Transaktionen[[#This Row],[Transaktionen]],BTT[Verwendete Transaktion (Pflichtauswahl)],1,FALSE)),"nein","ja")</f>
        <v/>
      </c>
      <c r="G2796" t="inlineStr">
        <is>
          <t>Customizing</t>
        </is>
      </c>
    </row>
    <row r="2797">
      <c r="A2797" t="inlineStr">
        <is>
          <t>OMJJ</t>
        </is>
      </c>
      <c r="B2797" t="inlineStr">
        <is>
          <t>Customizing Neue Bewegungsarten</t>
        </is>
      </c>
      <c r="C2797" t="inlineStr">
        <is>
          <t>MM</t>
        </is>
      </c>
      <c r="D2797" s="5" t="n">
        <v>117</v>
      </c>
      <c r="E2797" t="inlineStr">
        <is>
          <t>DIALOG</t>
        </is>
      </c>
      <c r="F2797">
        <f>IF(ISERROR(VLOOKUP(Transaktionen[[#This Row],[Transaktionen]],BTT[Verwendete Transaktion (Pflichtauswahl)],1,FALSE)),"nein","ja")</f>
        <v/>
      </c>
      <c r="G2797" t="inlineStr">
        <is>
          <t xml:space="preserve">Customizing </t>
        </is>
      </c>
    </row>
    <row r="2798">
      <c r="A2798" t="inlineStr">
        <is>
          <t>OMJX</t>
        </is>
      </c>
      <c r="B2798" t="inlineStr">
        <is>
          <t>Feldauswahl WE aus Fremdbeschaffung</t>
        </is>
      </c>
      <c r="C2798" t="inlineStr">
        <is>
          <t>MM</t>
        </is>
      </c>
      <c r="D2798" s="5" t="n">
        <v>114</v>
      </c>
      <c r="E2798" t="inlineStr">
        <is>
          <t>DIALOG</t>
        </is>
      </c>
      <c r="F2798">
        <f>IF(ISERROR(VLOOKUP(Transaktionen[[#This Row],[Transaktionen]],BTT[Verwendete Transaktion (Pflichtauswahl)],1,FALSE)),"nein","ja")</f>
        <v/>
      </c>
    </row>
    <row r="2799">
      <c r="A2799" t="inlineStr">
        <is>
          <t>OMR0H</t>
        </is>
      </c>
      <c r="B2799" t="inlineStr">
        <is>
          <t>C MM-IV Automatische Kontierungen</t>
        </is>
      </c>
      <c r="C2799" t="inlineStr">
        <is>
          <t>MM</t>
        </is>
      </c>
      <c r="D2799" s="5" t="inlineStr"/>
      <c r="E2799" t="inlineStr"/>
      <c r="F2799">
        <f>IF(ISERROR(VLOOKUP(Transaktionen[[#This Row],[Transaktionen]],BTT[Verwendete Transaktion (Pflichtauswahl)],1,FALSE)),"nein","ja")</f>
        <v/>
      </c>
      <c r="G2799" t="inlineStr">
        <is>
          <t xml:space="preserve">Customizing </t>
        </is>
      </c>
    </row>
    <row r="2800">
      <c r="A2800" t="inlineStr">
        <is>
          <t>OMR4</t>
        </is>
      </c>
      <c r="B2800" t="inlineStr">
        <is>
          <t>MM-IV Bel.art/NK Eingangsrechnung</t>
        </is>
      </c>
      <c r="C2800" t="inlineStr">
        <is>
          <t>MM</t>
        </is>
      </c>
      <c r="D2800" s="5" t="n">
        <v>200</v>
      </c>
      <c r="E2800" t="inlineStr"/>
      <c r="F2800">
        <f>IF(ISERROR(VLOOKUP(Transaktionen[[#This Row],[Transaktionen]],BTT[Verwendete Transaktion (Pflichtauswahl)],1,FALSE)),"nein","ja")</f>
        <v/>
      </c>
      <c r="G2800" t="inlineStr">
        <is>
          <t xml:space="preserve">Customizing </t>
        </is>
      </c>
    </row>
    <row r="2801">
      <c r="A2801" t="inlineStr">
        <is>
          <t>OMR6</t>
        </is>
      </c>
      <c r="B2801" t="inlineStr">
        <is>
          <t>Toleranzgrenzen Rechnungsprüfung</t>
        </is>
      </c>
      <c r="C2801" t="inlineStr">
        <is>
          <t>MM</t>
        </is>
      </c>
      <c r="D2801" s="5" t="inlineStr"/>
      <c r="E2801" t="inlineStr"/>
      <c r="F2801">
        <f>IF(ISERROR(VLOOKUP(Transaktionen[[#This Row],[Transaktionen]],BTT[Verwendete Transaktion (Pflichtauswahl)],1,FALSE)),"nein","ja")</f>
        <v/>
      </c>
      <c r="G2801" t="inlineStr">
        <is>
          <t xml:space="preserve">Customizing </t>
        </is>
      </c>
    </row>
    <row r="2802">
      <c r="A2802" t="inlineStr">
        <is>
          <t>OMRJ</t>
        </is>
      </c>
      <c r="B2802" t="inlineStr">
        <is>
          <t>C MM-IM NrKreis RE_Beleg</t>
        </is>
      </c>
      <c r="C2802" t="inlineStr">
        <is>
          <t>MM</t>
        </is>
      </c>
      <c r="D2802" s="5" t="n">
        <v>20</v>
      </c>
      <c r="E2802" t="inlineStr">
        <is>
          <t>DIALOG</t>
        </is>
      </c>
      <c r="F2802">
        <f>IF(ISERROR(VLOOKUP(Transaktionen[[#This Row],[Transaktionen]],BTT[Verwendete Transaktion (Pflichtauswahl)],1,FALSE)),"nein","ja")</f>
        <v/>
      </c>
    </row>
    <row r="2803">
      <c r="A2803" t="inlineStr">
        <is>
          <t>OMRM_BASE</t>
        </is>
      </c>
      <c r="B2803" t="inlineStr">
        <is>
          <t>MM-IV: kundenspezifische Meldungen</t>
        </is>
      </c>
      <c r="C2803" t="inlineStr">
        <is>
          <t>MM</t>
        </is>
      </c>
      <c r="D2803" s="5" t="inlineStr"/>
      <c r="E2803" t="inlineStr"/>
      <c r="F2803">
        <f>IF(ISERROR(VLOOKUP(Transaktionen[[#This Row],[Transaktionen]],BTT[Verwendete Transaktion (Pflichtauswahl)],1,FALSE)),"nein","ja")</f>
        <v/>
      </c>
      <c r="G2803" t="inlineStr">
        <is>
          <t xml:space="preserve">Customizing </t>
        </is>
      </c>
    </row>
    <row r="2804">
      <c r="A2804" t="inlineStr">
        <is>
          <t>OMS4</t>
        </is>
      </c>
      <c r="B2804" t="inlineStr">
        <is>
          <t>C MM-BD Materialstatus</t>
        </is>
      </c>
      <c r="C2804" t="inlineStr">
        <is>
          <t>MM</t>
        </is>
      </c>
      <c r="D2804" s="5" t="n">
        <v>102</v>
      </c>
      <c r="E2804" t="inlineStr">
        <is>
          <t>DIALOG</t>
        </is>
      </c>
      <c r="F2804">
        <f>IF(ISERROR(VLOOKUP(Transaktionen[[#This Row],[Transaktionen]],BTT[Verwendete Transaktion (Pflichtauswahl)],1,FALSE)),"nein","ja")</f>
        <v/>
      </c>
      <c r="G2804" t="inlineStr">
        <is>
          <t>Customizing</t>
        </is>
      </c>
    </row>
    <row r="2805">
      <c r="A2805" t="inlineStr">
        <is>
          <t>OMSF</t>
        </is>
      </c>
      <c r="B2805" t="inlineStr">
        <is>
          <t>C MM-BD Warengruppen</t>
        </is>
      </c>
      <c r="C2805" t="inlineStr">
        <is>
          <t>MM</t>
        </is>
      </c>
      <c r="D2805" s="5" t="n">
        <v>114</v>
      </c>
      <c r="E2805" t="inlineStr">
        <is>
          <t>DIALOG</t>
        </is>
      </c>
      <c r="F2805">
        <f>IF(ISERROR(VLOOKUP(Transaktionen[[#This Row],[Transaktionen]],BTT[Verwendete Transaktion (Pflichtauswahl)],1,FALSE)),"nein","ja")</f>
        <v/>
      </c>
      <c r="G2805" t="inlineStr">
        <is>
          <t xml:space="preserve">Customizing </t>
        </is>
      </c>
    </row>
    <row r="2806">
      <c r="A2806" t="inlineStr">
        <is>
          <t>OMSH</t>
        </is>
      </c>
      <c r="B2806" t="inlineStr">
        <is>
          <t>C MM-BD Matchcode Material</t>
        </is>
      </c>
      <c r="C2806" t="inlineStr">
        <is>
          <t>LO</t>
        </is>
      </c>
      <c r="D2806" s="5" t="inlineStr"/>
      <c r="E2806" t="inlineStr"/>
      <c r="F2806">
        <f>IF(ISERROR(VLOOKUP(Transaktionen[[#This Row],[Transaktionen]],BTT[Verwendete Transaktion (Pflichtauswahl)],1,FALSE)),"nein","ja")</f>
        <v/>
      </c>
      <c r="G2806" t="inlineStr">
        <is>
          <t>Customizing</t>
        </is>
      </c>
    </row>
    <row r="2807">
      <c r="A2807" t="inlineStr">
        <is>
          <t>OMSK</t>
        </is>
      </c>
      <c r="B2807" t="inlineStr">
        <is>
          <t>C MM-BD Bewertungsklassen T025</t>
        </is>
      </c>
      <c r="C2807" t="inlineStr">
        <is>
          <t>MM</t>
        </is>
      </c>
      <c r="D2807" s="5" t="inlineStr"/>
      <c r="E2807" t="inlineStr"/>
      <c r="F2807">
        <f>IF(ISERROR(VLOOKUP(Transaktionen[[#This Row],[Transaktionen]],BTT[Verwendete Transaktion (Pflichtauswahl)],1,FALSE)),"nein","ja")</f>
        <v/>
      </c>
      <c r="G2807" t="inlineStr">
        <is>
          <t xml:space="preserve">Customizing </t>
        </is>
      </c>
    </row>
    <row r="2808">
      <c r="A2808" t="inlineStr">
        <is>
          <t>OMSY</t>
        </is>
      </c>
      <c r="B2808" t="inlineStr">
        <is>
          <t>C MM-BD BUKRS für Materialstamm</t>
        </is>
      </c>
      <c r="C2808" t="inlineStr">
        <is>
          <t>MM</t>
        </is>
      </c>
      <c r="D2808" s="5" t="n">
        <v>12</v>
      </c>
      <c r="E2808" t="inlineStr">
        <is>
          <t>DIALOG</t>
        </is>
      </c>
      <c r="F2808">
        <f>IF(ISERROR(VLOOKUP(Transaktionen[[#This Row],[Transaktionen]],BTT[Verwendete Transaktion (Pflichtauswahl)],1,FALSE)),"nein","ja")</f>
        <v/>
      </c>
      <c r="G2808" t="inlineStr">
        <is>
          <t>Customizing</t>
        </is>
      </c>
    </row>
    <row r="2809">
      <c r="A2809" t="inlineStr">
        <is>
          <t>OMW0</t>
        </is>
      </c>
      <c r="B2809" t="inlineStr">
        <is>
          <t>C MM-IV Steuerung Bewertung</t>
        </is>
      </c>
      <c r="C2809" t="inlineStr">
        <is>
          <t>MM</t>
        </is>
      </c>
      <c r="D2809" s="5" t="inlineStr"/>
      <c r="E2809" t="inlineStr"/>
      <c r="F2809">
        <f>IF(ISERROR(VLOOKUP(Transaktionen[[#This Row],[Transaktionen]],BTT[Verwendete Transaktion (Pflichtauswahl)],1,FALSE)),"nein","ja")</f>
        <v/>
      </c>
      <c r="G2809" t="inlineStr">
        <is>
          <t xml:space="preserve">Customizing </t>
        </is>
      </c>
    </row>
    <row r="2810">
      <c r="A2810" t="inlineStr">
        <is>
          <t>OMWB</t>
        </is>
      </c>
      <c r="B2810" t="inlineStr">
        <is>
          <t>C MM-IV Autom. Kontierung (Simu)</t>
        </is>
      </c>
      <c r="C2810" t="inlineStr">
        <is>
          <t>MM</t>
        </is>
      </c>
      <c r="D2810" s="5" t="n">
        <v>70</v>
      </c>
      <c r="E2810" t="inlineStr"/>
      <c r="F2810">
        <f>IF(ISERROR(VLOOKUP(Transaktionen[[#This Row],[Transaktionen]],BTT[Verwendete Transaktion (Pflichtauswahl)],1,FALSE)),"nein","ja")</f>
        <v/>
      </c>
      <c r="G2810" t="inlineStr">
        <is>
          <t xml:space="preserve">Customizing </t>
        </is>
      </c>
    </row>
    <row r="2811">
      <c r="A2811" t="inlineStr">
        <is>
          <t>OMWC</t>
        </is>
      </c>
      <c r="B2811" t="inlineStr">
        <is>
          <t>C MM-IV Getrennte Materialbew.</t>
        </is>
      </c>
      <c r="C2811" t="inlineStr">
        <is>
          <t>MM</t>
        </is>
      </c>
      <c r="D2811" s="5" t="inlineStr"/>
      <c r="E2811" t="inlineStr"/>
      <c r="F2811">
        <f>IF(ISERROR(VLOOKUP(Transaktionen[[#This Row],[Transaktionen]],BTT[Verwendete Transaktion (Pflichtauswahl)],1,FALSE)),"nein","ja")</f>
        <v/>
      </c>
      <c r="G2811" t="inlineStr">
        <is>
          <t xml:space="preserve">Customizing </t>
        </is>
      </c>
    </row>
    <row r="2812">
      <c r="A2812" t="inlineStr">
        <is>
          <t>OMWD</t>
        </is>
      </c>
      <c r="B2812" t="inlineStr">
        <is>
          <t>C MM-IV Gruppierung Bewertungskreis</t>
        </is>
      </c>
      <c r="C2812" t="inlineStr">
        <is>
          <t>MM</t>
        </is>
      </c>
      <c r="D2812" s="5" t="inlineStr"/>
      <c r="E2812" t="inlineStr"/>
      <c r="F2812">
        <f>IF(ISERROR(VLOOKUP(Transaktionen[[#This Row],[Transaktionen]],BTT[Verwendete Transaktion (Pflichtauswahl)],1,FALSE)),"nein","ja")</f>
        <v/>
      </c>
      <c r="G2812" t="inlineStr">
        <is>
          <t xml:space="preserve">Customizing </t>
        </is>
      </c>
    </row>
    <row r="2813">
      <c r="A2813" t="inlineStr">
        <is>
          <t>OMWEB</t>
        </is>
      </c>
      <c r="B2813" t="inlineStr">
        <is>
          <t>C Bewertungsschienen pflegen</t>
        </is>
      </c>
      <c r="C2813" t="inlineStr">
        <is>
          <t>MM</t>
        </is>
      </c>
      <c r="D2813" s="5" t="n">
        <v>24</v>
      </c>
      <c r="E2813" t="inlineStr">
        <is>
          <t>DIALOG</t>
        </is>
      </c>
      <c r="F2813">
        <f>IF(ISERROR(VLOOKUP(Transaktionen[[#This Row],[Transaktionen]],BTT[Verwendete Transaktion (Pflichtauswahl)],1,FALSE)),"nein","ja")</f>
        <v/>
      </c>
      <c r="G2813" t="inlineStr">
        <is>
          <t xml:space="preserve">Customizing </t>
        </is>
      </c>
    </row>
    <row r="2814">
      <c r="A2814" t="inlineStr">
        <is>
          <t>OMWM</t>
        </is>
      </c>
      <c r="B2814" t="inlineStr">
        <is>
          <t>C MM-IV Steuerung Kontenfindung</t>
        </is>
      </c>
      <c r="C2814" t="inlineStr">
        <is>
          <t>MM</t>
        </is>
      </c>
      <c r="D2814" s="5" t="inlineStr"/>
      <c r="E2814" t="inlineStr"/>
      <c r="F2814">
        <f>IF(ISERROR(VLOOKUP(Transaktionen[[#This Row],[Transaktionen]],BTT[Verwendete Transaktion (Pflichtauswahl)],1,FALSE)),"nein","ja")</f>
        <v/>
      </c>
      <c r="G2814" t="inlineStr">
        <is>
          <t xml:space="preserve">Customizing </t>
        </is>
      </c>
    </row>
    <row r="2815">
      <c r="A2815" t="inlineStr">
        <is>
          <t>OMX_NLINK_DISP</t>
        </is>
      </c>
      <c r="B2815" t="inlineStr">
        <is>
          <t>Zuordn. Controlling-E. zu  Prozeßtyp</t>
        </is>
      </c>
      <c r="C2815" t="inlineStr">
        <is>
          <t>CO-PC</t>
        </is>
      </c>
      <c r="D2815" s="5" t="n">
        <v>18</v>
      </c>
      <c r="E2815" t="inlineStr">
        <is>
          <t>DIALOG</t>
        </is>
      </c>
      <c r="F2815">
        <f>IF(ISERROR(VLOOKUP(Transaktionen[[#This Row],[Transaktionen]],BTT[Verwendete Transaktion (Pflichtauswahl)],1,FALSE)),"nein","ja")</f>
        <v/>
      </c>
    </row>
    <row r="2816">
      <c r="A2816" t="inlineStr">
        <is>
          <t>OMX_NRULE_DISP</t>
        </is>
      </c>
      <c r="B2816" t="inlineStr">
        <is>
          <t>Controlling-Ebenen anzeigen</t>
        </is>
      </c>
      <c r="C2816" t="inlineStr">
        <is>
          <t>CO-PC</t>
        </is>
      </c>
      <c r="D2816" s="5" t="n">
        <v>6</v>
      </c>
      <c r="E2816" t="inlineStr">
        <is>
          <t>DIALOG</t>
        </is>
      </c>
      <c r="F2816">
        <f>IF(ISERROR(VLOOKUP(Transaktionen[[#This Row],[Transaktionen]],BTT[Verwendete Transaktion (Pflichtauswahl)],1,FALSE)),"nein","ja")</f>
        <v/>
      </c>
    </row>
    <row r="2817">
      <c r="A2817" t="inlineStr">
        <is>
          <t>OMX1</t>
        </is>
      </c>
      <c r="B2817" t="inlineStr">
        <is>
          <t>ML-Aktivierung auf n BWKRSe</t>
        </is>
      </c>
      <c r="C2817" t="inlineStr">
        <is>
          <t>MM</t>
        </is>
      </c>
      <c r="D2817" s="5" t="n">
        <v>24</v>
      </c>
      <c r="E2817" t="inlineStr">
        <is>
          <t>DIALOG</t>
        </is>
      </c>
      <c r="F2817">
        <f>IF(ISERROR(VLOOKUP(Transaktionen[[#This Row],[Transaktionen]],BTT[Verwendete Transaktion (Pflichtauswahl)],1,FALSE)),"nein","ja")</f>
        <v/>
      </c>
      <c r="G2817" t="inlineStr">
        <is>
          <t xml:space="preserve">Customizing </t>
        </is>
      </c>
    </row>
    <row r="2818">
      <c r="A2818" t="inlineStr">
        <is>
          <t>OMX2</t>
        </is>
      </c>
      <c r="B2818" t="inlineStr">
        <is>
          <t>Material-Ledger-Typ definieren</t>
        </is>
      </c>
      <c r="C2818" t="inlineStr">
        <is>
          <t>MM</t>
        </is>
      </c>
      <c r="D2818" s="5" t="n">
        <v>24</v>
      </c>
      <c r="E2818" t="inlineStr">
        <is>
          <t>DIALOG</t>
        </is>
      </c>
      <c r="F2818">
        <f>IF(ISERROR(VLOOKUP(Transaktionen[[#This Row],[Transaktionen]],BTT[Verwendete Transaktion (Pflichtauswahl)],1,FALSE)),"nein","ja")</f>
        <v/>
      </c>
      <c r="G2818" t="inlineStr">
        <is>
          <t xml:space="preserve">Customizing </t>
        </is>
      </c>
    </row>
    <row r="2819">
      <c r="A2819" t="inlineStr">
        <is>
          <t>OMX3</t>
        </is>
      </c>
      <c r="B2819" t="inlineStr">
        <is>
          <t>ML-Bewertungskreis-Zuordnung</t>
        </is>
      </c>
      <c r="C2819" t="inlineStr">
        <is>
          <t>MM</t>
        </is>
      </c>
      <c r="D2819" s="5" t="n">
        <v>24</v>
      </c>
      <c r="E2819" t="inlineStr">
        <is>
          <t>DIALOG</t>
        </is>
      </c>
      <c r="F2819">
        <f>IF(ISERROR(VLOOKUP(Transaktionen[[#This Row],[Transaktionen]],BTT[Verwendete Transaktion (Pflichtauswahl)],1,FALSE)),"nein","ja")</f>
        <v/>
      </c>
      <c r="G2819" t="inlineStr">
        <is>
          <t xml:space="preserve">Customizing </t>
        </is>
      </c>
    </row>
    <row r="2820">
      <c r="A2820" t="inlineStr">
        <is>
          <t>OMX4</t>
        </is>
      </c>
      <c r="B2820" t="inlineStr">
        <is>
          <t>Nummernkreispflege ML-BELEG</t>
        </is>
      </c>
      <c r="C2820" t="inlineStr">
        <is>
          <t>MM</t>
        </is>
      </c>
      <c r="D2820" s="5" t="n">
        <v>24</v>
      </c>
      <c r="E2820" t="inlineStr">
        <is>
          <t>DIALOG</t>
        </is>
      </c>
      <c r="F2820">
        <f>IF(ISERROR(VLOOKUP(Transaktionen[[#This Row],[Transaktionen]],BTT[Verwendete Transaktion (Pflichtauswahl)],1,FALSE)),"nein","ja")</f>
        <v/>
      </c>
      <c r="G2820" t="inlineStr">
        <is>
          <t xml:space="preserve">Customizing </t>
        </is>
      </c>
    </row>
    <row r="2821">
      <c r="A2821" t="inlineStr">
        <is>
          <t>OOBC</t>
        </is>
      </c>
      <c r="B2821" t="inlineStr">
        <is>
          <t>Drucktastensteuerung Batch-Input</t>
        </is>
      </c>
      <c r="C2821" t="inlineStr">
        <is>
          <t>BC</t>
        </is>
      </c>
      <c r="D2821" s="5" t="n">
        <v>4</v>
      </c>
      <c r="E2821" t="inlineStr"/>
      <c r="F2821">
        <f>IF(ISERROR(VLOOKUP(Transaktionen[[#This Row],[Transaktionen]],BTT[Verwendete Transaktion (Pflichtauswahl)],1,FALSE)),"nein","ja")</f>
        <v/>
      </c>
    </row>
    <row r="2822">
      <c r="A2822" t="inlineStr">
        <is>
          <t>OOCB</t>
        </is>
      </c>
      <c r="B2822" t="inlineStr">
        <is>
          <t>Kundenerweiterung zu Stammdaten</t>
        </is>
      </c>
      <c r="C2822" t="inlineStr">
        <is>
          <t>PE</t>
        </is>
      </c>
      <c r="D2822" s="5" t="n">
        <v>16</v>
      </c>
      <c r="E2822" t="inlineStr"/>
      <c r="F2822">
        <f>IF(ISERROR(VLOOKUP(Transaktionen[[#This Row],[Transaktionen]],BTT[Verwendete Transaktion (Pflichtauswahl)],1,FALSE)),"nein","ja")</f>
        <v/>
      </c>
    </row>
    <row r="2823">
      <c r="A2823" t="inlineStr">
        <is>
          <t>OOCR</t>
        </is>
      </c>
      <c r="B2823" t="inlineStr">
        <is>
          <t>PD-Transportanschluß einrichten</t>
        </is>
      </c>
      <c r="C2823" t="inlineStr">
        <is>
          <t>BC</t>
        </is>
      </c>
      <c r="D2823" s="5" t="n">
        <v>8</v>
      </c>
      <c r="E2823" t="inlineStr">
        <is>
          <t>DIALOG</t>
        </is>
      </c>
      <c r="F2823">
        <f>IF(ISERROR(VLOOKUP(Transaktionen[[#This Row],[Transaktionen]],BTT[Verwendete Transaktion (Pflichtauswahl)],1,FALSE)),"nein","ja")</f>
        <v/>
      </c>
    </row>
    <row r="2824">
      <c r="A2824" t="inlineStr">
        <is>
          <t>OOFK</t>
        </is>
      </c>
      <c r="B2824" t="inlineStr">
        <is>
          <t>Fabrikkalender</t>
        </is>
      </c>
      <c r="C2824" t="inlineStr">
        <is>
          <t>PE</t>
        </is>
      </c>
      <c r="D2824" s="5" t="n">
        <v>35</v>
      </c>
      <c r="E2824" t="inlineStr">
        <is>
          <t>DIALOG</t>
        </is>
      </c>
      <c r="F2824">
        <f>IF(ISERROR(VLOOKUP(Transaktionen[[#This Row],[Transaktionen]],BTT[Verwendete Transaktion (Pflichtauswahl)],1,FALSE)),"nein","ja")</f>
        <v/>
      </c>
    </row>
    <row r="2825">
      <c r="A2825" t="inlineStr">
        <is>
          <t>OOME</t>
        </is>
      </c>
      <c r="B2825" t="inlineStr">
        <is>
          <t>Mittagessenzeitraume definieren</t>
        </is>
      </c>
      <c r="C2825" t="inlineStr">
        <is>
          <t>PE</t>
        </is>
      </c>
      <c r="D2825" s="5" t="n">
        <v>4</v>
      </c>
      <c r="E2825" t="inlineStr">
        <is>
          <t>DIALOG</t>
        </is>
      </c>
      <c r="F2825">
        <f>IF(ISERROR(VLOOKUP(Transaktionen[[#This Row],[Transaktionen]],BTT[Verwendete Transaktion (Pflichtauswahl)],1,FALSE)),"nein","ja")</f>
        <v/>
      </c>
    </row>
    <row r="2826">
      <c r="A2826" t="inlineStr">
        <is>
          <t>OOSB</t>
        </is>
      </c>
      <c r="B2826" t="inlineStr">
        <is>
          <t>Benutzer (strukturelle Berechtigung)</t>
        </is>
      </c>
      <c r="C2826" t="inlineStr">
        <is>
          <t>BC</t>
        </is>
      </c>
      <c r="D2826" s="5" t="n">
        <v>36367</v>
      </c>
      <c r="E2826" t="inlineStr">
        <is>
          <t>DIALOG</t>
        </is>
      </c>
      <c r="F2826">
        <f>IF(ISERROR(VLOOKUP(Transaktionen[[#This Row],[Transaktionen]],BTT[Verwendete Transaktion (Pflichtauswahl)],1,FALSE)),"nein","ja")</f>
        <v/>
      </c>
    </row>
    <row r="2827">
      <c r="A2827" t="inlineStr">
        <is>
          <t>OOSC</t>
        </is>
      </c>
      <c r="B2827" t="inlineStr">
        <is>
          <t>Skalen definieren</t>
        </is>
      </c>
      <c r="C2827" t="inlineStr">
        <is>
          <t>BC</t>
        </is>
      </c>
      <c r="D2827" s="5" t="n">
        <v>4</v>
      </c>
      <c r="E2827" t="inlineStr">
        <is>
          <t>DIALOG</t>
        </is>
      </c>
      <c r="F2827">
        <f>IF(ISERROR(VLOOKUP(Transaktionen[[#This Row],[Transaktionen]],BTT[Verwendete Transaktion (Pflichtauswahl)],1,FALSE)),"nein","ja")</f>
        <v/>
      </c>
    </row>
    <row r="2828">
      <c r="A2828" t="inlineStr">
        <is>
          <t>OOSP</t>
        </is>
      </c>
      <c r="B2828" t="inlineStr">
        <is>
          <t>Berechtigungsprofile</t>
        </is>
      </c>
      <c r="C2828" t="inlineStr">
        <is>
          <t>BC</t>
        </is>
      </c>
      <c r="D2828" s="5" t="n">
        <v>342</v>
      </c>
      <c r="E2828" t="inlineStr">
        <is>
          <t>DIALOG</t>
        </is>
      </c>
      <c r="F2828">
        <f>IF(ISERROR(VLOOKUP(Transaktionen[[#This Row],[Transaktionen]],BTT[Verwendete Transaktion (Pflichtauswahl)],1,FALSE)),"nein","ja")</f>
        <v/>
      </c>
    </row>
    <row r="2829">
      <c r="A2829" t="inlineStr">
        <is>
          <t>OOW4</t>
        </is>
      </c>
      <c r="B2829" t="inlineStr">
        <is>
          <t>Vorsatznummern Workflow/Orgmgmt</t>
        </is>
      </c>
      <c r="C2829" t="inlineStr">
        <is>
          <t>BC</t>
        </is>
      </c>
      <c r="D2829" s="5" t="n">
        <v>85</v>
      </c>
      <c r="E2829" t="inlineStr">
        <is>
          <t>DIALOG</t>
        </is>
      </c>
      <c r="F2829">
        <f>IF(ISERROR(VLOOKUP(Transaktionen[[#This Row],[Transaktionen]],BTT[Verwendete Transaktion (Pflichtauswahl)],1,FALSE)),"nein","ja")</f>
        <v/>
      </c>
    </row>
    <row r="2830">
      <c r="A2830" t="inlineStr">
        <is>
          <t>OP48</t>
        </is>
      </c>
      <c r="B2830" t="inlineStr">
        <is>
          <t>Pflege Planergruppe</t>
        </is>
      </c>
      <c r="C2830" t="inlineStr">
        <is>
          <t>MM</t>
        </is>
      </c>
      <c r="D2830" s="5" t="n">
        <v>36</v>
      </c>
      <c r="E2830" t="inlineStr">
        <is>
          <t>DIALOG</t>
        </is>
      </c>
      <c r="F2830">
        <f>IF(ISERROR(VLOOKUP(Transaktionen[[#This Row],[Transaktionen]],BTT[Verwendete Transaktion (Pflichtauswahl)],1,FALSE)),"nein","ja")</f>
        <v/>
      </c>
      <c r="G2830" t="inlineStr">
        <is>
          <t xml:space="preserve">Customizing </t>
        </is>
      </c>
    </row>
    <row r="2831">
      <c r="A2831" t="inlineStr">
        <is>
          <t>OP4A</t>
        </is>
      </c>
      <c r="B2831" t="inlineStr">
        <is>
          <t>Schichtprogramme pflegen</t>
        </is>
      </c>
      <c r="C2831" t="inlineStr">
        <is>
          <t>MM</t>
        </is>
      </c>
      <c r="D2831" s="5" t="n">
        <v>24</v>
      </c>
      <c r="E2831" t="inlineStr"/>
      <c r="F2831">
        <f>IF(ISERROR(VLOOKUP(Transaktionen[[#This Row],[Transaktionen]],BTT[Verwendete Transaktion (Pflichtauswahl)],1,FALSE)),"nein","ja")</f>
        <v/>
      </c>
      <c r="G2831" t="inlineStr">
        <is>
          <t xml:space="preserve">Customizing </t>
        </is>
      </c>
    </row>
    <row r="2832">
      <c r="A2832" t="inlineStr">
        <is>
          <t>OPI1</t>
        </is>
      </c>
      <c r="B2832" t="inlineStr">
        <is>
          <t>Pflege Wertkategorien</t>
        </is>
      </c>
      <c r="C2832" t="inlineStr">
        <is>
          <t>PS</t>
        </is>
      </c>
      <c r="D2832" s="5" t="n">
        <v>2</v>
      </c>
      <c r="E2832" t="inlineStr">
        <is>
          <t>DIALOG</t>
        </is>
      </c>
      <c r="F2832">
        <f>IF(ISERROR(VLOOKUP(Transaktionen[[#This Row],[Transaktionen]],BTT[Verwendete Transaktion (Pflichtauswahl)],1,FALSE)),"nein","ja")</f>
        <v/>
      </c>
    </row>
    <row r="2833">
      <c r="A2833" t="inlineStr">
        <is>
          <t>OPI2</t>
        </is>
      </c>
      <c r="B2833" t="inlineStr">
        <is>
          <t>Wertkategorien zu Kostenarten</t>
        </is>
      </c>
      <c r="C2833" t="inlineStr">
        <is>
          <t>PS</t>
        </is>
      </c>
      <c r="D2833" s="5" t="n">
        <v>2</v>
      </c>
      <c r="E2833" t="inlineStr">
        <is>
          <t>DIALOG</t>
        </is>
      </c>
      <c r="F2833">
        <f>IF(ISERROR(VLOOKUP(Transaktionen[[#This Row],[Transaktionen]],BTT[Verwendete Transaktion (Pflichtauswahl)],1,FALSE)),"nein","ja")</f>
        <v/>
      </c>
    </row>
    <row r="2834">
      <c r="A2834" t="inlineStr">
        <is>
          <t>OPKC</t>
        </is>
      </c>
      <c r="B2834" t="inlineStr">
        <is>
          <t>Prozeßkette der Rückmeldung steuern</t>
        </is>
      </c>
      <c r="C2834" t="inlineStr">
        <is>
          <t>MM</t>
        </is>
      </c>
      <c r="D2834" s="5" t="n">
        <v>6</v>
      </c>
      <c r="E2834" t="inlineStr">
        <is>
          <t>DIALOG</t>
        </is>
      </c>
      <c r="F2834">
        <f>IF(ISERROR(VLOOKUP(Transaktionen[[#This Row],[Transaktionen]],BTT[Verwendete Transaktion (Pflichtauswahl)],1,FALSE)),"nein","ja")</f>
        <v/>
      </c>
      <c r="G2834" t="inlineStr">
        <is>
          <t xml:space="preserve">Customizing </t>
        </is>
      </c>
    </row>
    <row r="2835">
      <c r="A2835" t="inlineStr">
        <is>
          <t>OPPP</t>
        </is>
      </c>
      <c r="B2835" t="inlineStr">
        <is>
          <t>Customizing Direktbeschaffung</t>
        </is>
      </c>
      <c r="C2835" t="inlineStr">
        <is>
          <t>MM</t>
        </is>
      </c>
      <c r="D2835" s="5" t="n">
        <v>12</v>
      </c>
      <c r="E2835" t="inlineStr"/>
      <c r="F2835">
        <f>IF(ISERROR(VLOOKUP(Transaktionen[[#This Row],[Transaktionen]],BTT[Verwendete Transaktion (Pflichtauswahl)],1,FALSE)),"nein","ja")</f>
        <v/>
      </c>
      <c r="G2835" t="inlineStr">
        <is>
          <t xml:space="preserve">Customizing </t>
        </is>
      </c>
    </row>
    <row r="2836">
      <c r="A2836" t="inlineStr">
        <is>
          <t>OPPZ</t>
        </is>
      </c>
      <c r="B2836" t="inlineStr">
        <is>
          <t>Dispositionsgruppe</t>
        </is>
      </c>
      <c r="C2836" t="inlineStr">
        <is>
          <t>MM</t>
        </is>
      </c>
      <c r="D2836" s="5" t="n">
        <v>75</v>
      </c>
      <c r="E2836" t="inlineStr">
        <is>
          <t>DIALOG</t>
        </is>
      </c>
      <c r="F2836">
        <f>IF(ISERROR(VLOOKUP(Transaktionen[[#This Row],[Transaktionen]],BTT[Verwendete Transaktion (Pflichtauswahl)],1,FALSE)),"nein","ja")</f>
        <v/>
      </c>
      <c r="G2836" t="inlineStr">
        <is>
          <t>Customizing</t>
        </is>
      </c>
    </row>
    <row r="2837">
      <c r="A2837" t="inlineStr">
        <is>
          <t>OPS9</t>
        </is>
      </c>
      <c r="B2837" t="inlineStr">
        <is>
          <t>Profil Budgetverwaltung</t>
        </is>
      </c>
      <c r="C2837" t="inlineStr">
        <is>
          <t>PS</t>
        </is>
      </c>
      <c r="D2837" s="5" t="n">
        <v>26</v>
      </c>
      <c r="E2837" t="inlineStr"/>
      <c r="F2837">
        <f>IF(ISERROR(VLOOKUP(Transaktionen[[#This Row],[Transaktionen]],BTT[Verwendete Transaktion (Pflichtauswahl)],1,FALSE)),"nein","ja")</f>
        <v/>
      </c>
    </row>
    <row r="2838">
      <c r="A2838" t="inlineStr">
        <is>
          <t>OPSA</t>
        </is>
      </c>
      <c r="B2838" t="inlineStr">
        <is>
          <t>Projektprofil pflegen</t>
        </is>
      </c>
      <c r="C2838" t="inlineStr">
        <is>
          <t>PS</t>
        </is>
      </c>
      <c r="D2838" s="5" t="n">
        <v>230</v>
      </c>
      <c r="E2838" t="inlineStr">
        <is>
          <t>DIALOG</t>
        </is>
      </c>
      <c r="F2838">
        <f>IF(ISERROR(VLOOKUP(Transaktionen[[#This Row],[Transaktionen]],BTT[Verwendete Transaktion (Pflichtauswahl)],1,FALSE)),"nein","ja")</f>
        <v/>
      </c>
    </row>
    <row r="2839">
      <c r="A2839" t="inlineStr">
        <is>
          <t>OPTK</t>
        </is>
      </c>
      <c r="B2839" t="inlineStr">
        <is>
          <t>Verfügb.kontr. Kostenarten ausschl.</t>
        </is>
      </c>
      <c r="C2839" t="inlineStr">
        <is>
          <t>CO-OM</t>
        </is>
      </c>
      <c r="D2839" s="5" t="n">
        <v>40</v>
      </c>
      <c r="E2839" t="inlineStr"/>
      <c r="F2839">
        <f>IF(ISERROR(VLOOKUP(Transaktionen[[#This Row],[Transaktionen]],BTT[Verwendete Transaktion (Pflichtauswahl)],1,FALSE)),"nein","ja")</f>
        <v/>
      </c>
    </row>
    <row r="2840">
      <c r="A2840" t="inlineStr">
        <is>
          <t>OPU7</t>
        </is>
      </c>
      <c r="B2840" t="inlineStr">
        <is>
          <t>Steuerungsparam. Instandhaltung</t>
        </is>
      </c>
      <c r="C2840" t="inlineStr">
        <is>
          <t>PP</t>
        </is>
      </c>
      <c r="D2840" s="5" t="inlineStr"/>
      <c r="E2840" t="inlineStr"/>
      <c r="F2840">
        <f>IF(ISERROR(VLOOKUP(Transaktionen[[#This Row],[Transaktionen]],BTT[Verwendete Transaktion (Pflichtauswahl)],1,FALSE)),"nein","ja")</f>
        <v/>
      </c>
      <c r="G2840" t="inlineStr">
        <is>
          <t>in neuester Auswertung von Steffen nicht mehr vorhanden</t>
        </is>
      </c>
    </row>
    <row r="2841">
      <c r="A2841" t="inlineStr">
        <is>
          <t>OPUM</t>
        </is>
      </c>
      <c r="B2841" t="inlineStr">
        <is>
          <t>Teilprojekte pflegen</t>
        </is>
      </c>
      <c r="C2841" t="inlineStr">
        <is>
          <t>MM</t>
        </is>
      </c>
      <c r="D2841" s="5" t="n">
        <v>4</v>
      </c>
      <c r="E2841" t="inlineStr">
        <is>
          <t>DIALOG</t>
        </is>
      </c>
      <c r="F2841">
        <f>IF(ISERROR(VLOOKUP(Transaktionen[[#This Row],[Transaktionen]],BTT[Verwendete Transaktion (Pflichtauswahl)],1,FALSE)),"nein","ja")</f>
        <v/>
      </c>
      <c r="G2841" t="inlineStr">
        <is>
          <t xml:space="preserve">Customizing </t>
        </is>
      </c>
    </row>
    <row r="2842">
      <c r="A2842" t="inlineStr">
        <is>
          <t>OQN6</t>
        </is>
      </c>
      <c r="B2842" t="inlineStr">
        <is>
          <t>Berichtsschema Q-Meldungen pflegen</t>
        </is>
      </c>
      <c r="C2842" t="inlineStr">
        <is>
          <t>MM</t>
        </is>
      </c>
      <c r="D2842" s="5" t="n">
        <v>450</v>
      </c>
      <c r="E2842" t="inlineStr">
        <is>
          <t>DIALOG</t>
        </is>
      </c>
      <c r="F2842">
        <f>IF(ISERROR(VLOOKUP(Transaktionen[[#This Row],[Transaktionen]],BTT[Verwendete Transaktion (Pflichtauswahl)],1,FALSE)),"nein","ja")</f>
        <v/>
      </c>
      <c r="G2842" t="inlineStr">
        <is>
          <t xml:space="preserve">Customizing </t>
        </is>
      </c>
    </row>
    <row r="2843">
      <c r="A2843" t="inlineStr">
        <is>
          <t>OS_APPLICATION</t>
        </is>
      </c>
      <c r="B2843" t="inlineStr">
        <is>
          <t>OO-Rahmenanwendung</t>
        </is>
      </c>
      <c r="C2843" t="inlineStr">
        <is>
          <t>BC</t>
        </is>
      </c>
      <c r="D2843" s="5" t="inlineStr"/>
      <c r="E2843" t="inlineStr"/>
      <c r="F2843">
        <f>IF(ISERROR(VLOOKUP(Transaktionen[[#This Row],[Transaktionen]],BTT[Verwendete Transaktion (Pflichtauswahl)],1,FALSE)),"nein","ja")</f>
        <v/>
      </c>
      <c r="G2843" t="inlineStr">
        <is>
          <t>in neuester Auswertung von Steffen nicht mehr vorhanden</t>
        </is>
      </c>
    </row>
    <row r="2844">
      <c r="A2844" t="inlineStr">
        <is>
          <t>OS01</t>
        </is>
      </c>
      <c r="B2844" t="inlineStr">
        <is>
          <t>LAN-Prüfung mit PING</t>
        </is>
      </c>
      <c r="C2844" t="inlineStr">
        <is>
          <t>BC</t>
        </is>
      </c>
      <c r="D2844" s="5" t="n">
        <v>12</v>
      </c>
      <c r="E2844" t="inlineStr"/>
      <c r="F2844">
        <f>IF(ISERROR(VLOOKUP(Transaktionen[[#This Row],[Transaktionen]],BTT[Verwendete Transaktion (Pflichtauswahl)],1,FALSE)),"nein","ja")</f>
        <v/>
      </c>
    </row>
    <row r="2845">
      <c r="A2845" t="inlineStr">
        <is>
          <t>OSPX</t>
        </is>
      </c>
      <c r="B2845" t="inlineStr">
        <is>
          <t>Customizing Bestandsfindung</t>
        </is>
      </c>
      <c r="C2845" t="inlineStr">
        <is>
          <t>BC</t>
        </is>
      </c>
      <c r="D2845" s="5" t="n">
        <v>60</v>
      </c>
      <c r="E2845" t="inlineStr">
        <is>
          <t>DIALOG</t>
        </is>
      </c>
      <c r="F2845">
        <f>IF(ISERROR(VLOOKUP(Transaktionen[[#This Row],[Transaktionen]],BTT[Verwendete Transaktion (Pflichtauswahl)],1,FALSE)),"nein","ja")</f>
        <v/>
      </c>
    </row>
    <row r="2846">
      <c r="A2846" t="inlineStr">
        <is>
          <t>OV51</t>
        </is>
      </c>
      <c r="B2846" t="inlineStr">
        <is>
          <t>Änderungsanzeige Debitor</t>
        </is>
      </c>
      <c r="C2846" t="inlineStr">
        <is>
          <t>SD</t>
        </is>
      </c>
      <c r="D2846" s="5" t="inlineStr"/>
      <c r="E2846" t="inlineStr"/>
      <c r="F2846">
        <f>IF(ISERROR(VLOOKUP(Transaktionen[[#This Row],[Transaktionen]],BTT[Verwendete Transaktion (Pflichtauswahl)],1,FALSE)),"nein","ja")</f>
        <v/>
      </c>
      <c r="G2846" t="inlineStr">
        <is>
          <t>in neuester Auswertung von Steffen nicht mehr vorhanden</t>
        </is>
      </c>
    </row>
    <row r="2847">
      <c r="A2847" t="inlineStr">
        <is>
          <t>OV64</t>
        </is>
      </c>
      <c r="B2847" t="inlineStr">
        <is>
          <t>Kontenfindung Abstimmkonten</t>
        </is>
      </c>
      <c r="C2847" t="inlineStr">
        <is>
          <t>SD</t>
        </is>
      </c>
      <c r="D2847" s="5" t="n">
        <v>12</v>
      </c>
      <c r="E2847" t="inlineStr">
        <is>
          <t>DIALOG</t>
        </is>
      </c>
      <c r="F2847">
        <f>IF(ISERROR(VLOOKUP(Transaktionen[[#This Row],[Transaktionen]],BTT[Verwendete Transaktion (Pflichtauswahl)],1,FALSE)),"nein","ja")</f>
        <v/>
      </c>
    </row>
    <row r="2848">
      <c r="A2848" t="inlineStr">
        <is>
          <t>OVAM</t>
        </is>
      </c>
      <c r="B2848" t="inlineStr">
        <is>
          <t>C RV View TVKOV_AU "Vtweg-Belegarten</t>
        </is>
      </c>
      <c r="C2848" t="inlineStr">
        <is>
          <t>SD</t>
        </is>
      </c>
      <c r="D2848" s="5" t="n">
        <v>42</v>
      </c>
      <c r="E2848" t="inlineStr">
        <is>
          <t>DIALOG</t>
        </is>
      </c>
      <c r="F2848">
        <f>IF(ISERROR(VLOOKUP(Transaktionen[[#This Row],[Transaktionen]],BTT[Verwendete Transaktion (Pflichtauswahl)],1,FALSE)),"nein","ja")</f>
        <v/>
      </c>
    </row>
    <row r="2849">
      <c r="A2849" t="inlineStr">
        <is>
          <t>OVAN</t>
        </is>
      </c>
      <c r="B2849" t="inlineStr">
        <is>
          <t>C RV View TVKOS_AU "Sparten-Belegart</t>
        </is>
      </c>
      <c r="C2849" t="inlineStr">
        <is>
          <t>SD</t>
        </is>
      </c>
      <c r="D2849" s="5" t="n">
        <v>46</v>
      </c>
      <c r="E2849" t="inlineStr"/>
      <c r="F2849">
        <f>IF(ISERROR(VLOOKUP(Transaktionen[[#This Row],[Transaktionen]],BTT[Verwendete Transaktion (Pflichtauswahl)],1,FALSE)),"nein","ja")</f>
        <v/>
      </c>
    </row>
    <row r="2850">
      <c r="A2850" t="inlineStr">
        <is>
          <t>OVAO</t>
        </is>
      </c>
      <c r="B2850" t="inlineStr">
        <is>
          <t>C RV View TVKO_AU  "Vkorg-Belegarten</t>
        </is>
      </c>
      <c r="C2850" t="inlineStr">
        <is>
          <t>SD</t>
        </is>
      </c>
      <c r="D2850" s="5" t="n">
        <v>22</v>
      </c>
      <c r="E2850" t="inlineStr">
        <is>
          <t>DIALOG</t>
        </is>
      </c>
      <c r="F2850">
        <f>IF(ISERROR(VLOOKUP(Transaktionen[[#This Row],[Transaktionen]],BTT[Verwendete Transaktion (Pflichtauswahl)],1,FALSE)),"nein","ja")</f>
        <v/>
      </c>
    </row>
    <row r="2851">
      <c r="A2851" t="inlineStr">
        <is>
          <t>OX06</t>
        </is>
      </c>
      <c r="B2851" t="inlineStr">
        <is>
          <t>Kostenrechnungskreis: Grunddaten</t>
        </is>
      </c>
      <c r="C2851" t="inlineStr">
        <is>
          <t>SD</t>
        </is>
      </c>
      <c r="D2851" s="5" t="n">
        <v>10</v>
      </c>
      <c r="E2851" t="inlineStr">
        <is>
          <t>DIALOG</t>
        </is>
      </c>
      <c r="F2851">
        <f>IF(ISERROR(VLOOKUP(Transaktionen[[#This Row],[Transaktionen]],BTT[Verwendete Transaktion (Pflichtauswahl)],1,FALSE)),"nein","ja")</f>
        <v/>
      </c>
    </row>
    <row r="2852">
      <c r="A2852" t="inlineStr">
        <is>
          <t>OX09</t>
        </is>
      </c>
      <c r="B2852" t="inlineStr">
        <is>
          <t>Lagerorte einrichten</t>
        </is>
      </c>
      <c r="C2852" t="inlineStr">
        <is>
          <t>MM</t>
        </is>
      </c>
      <c r="D2852" s="5" t="n">
        <v>288</v>
      </c>
      <c r="E2852" t="inlineStr">
        <is>
          <t>DIALOG</t>
        </is>
      </c>
      <c r="F2852">
        <f>IF(ISERROR(VLOOKUP(Transaktionen[[#This Row],[Transaktionen]],BTT[Verwendete Transaktion (Pflichtauswahl)],1,FALSE)),"nein","ja")</f>
        <v/>
      </c>
      <c r="G2852" t="inlineStr">
        <is>
          <t xml:space="preserve">Customizing </t>
        </is>
      </c>
    </row>
    <row r="2853">
      <c r="A2853" t="inlineStr">
        <is>
          <t>OX14</t>
        </is>
      </c>
      <c r="B2853" t="inlineStr">
        <is>
          <t>C MM-IV Bw.kreis-Bewertungsebene</t>
        </is>
      </c>
      <c r="C2853" t="inlineStr">
        <is>
          <t>MM</t>
        </is>
      </c>
      <c r="D2853" s="5" t="n">
        <v>6</v>
      </c>
      <c r="E2853" t="inlineStr">
        <is>
          <t>DIALOG</t>
        </is>
      </c>
      <c r="F2853">
        <f>IF(ISERROR(VLOOKUP(Transaktionen[[#This Row],[Transaktionen]],BTT[Verwendete Transaktion (Pflichtauswahl)],1,FALSE)),"nein","ja")</f>
        <v/>
      </c>
      <c r="G2853" t="inlineStr">
        <is>
          <t xml:space="preserve">Customizing </t>
        </is>
      </c>
    </row>
    <row r="2854">
      <c r="A2854" t="inlineStr">
        <is>
          <t>OX19</t>
        </is>
      </c>
      <c r="B2854" t="inlineStr">
        <is>
          <t>Kostenrechnungskr: Zuordnung BuKrs</t>
        </is>
      </c>
      <c r="C2854" t="inlineStr">
        <is>
          <t>FI</t>
        </is>
      </c>
      <c r="D2854" s="5" t="n">
        <v>30</v>
      </c>
      <c r="E2854" t="inlineStr">
        <is>
          <t>DIALOG</t>
        </is>
      </c>
      <c r="F2854">
        <f>IF(ISERROR(VLOOKUP(Transaktionen[[#This Row],[Transaktionen]],BTT[Verwendete Transaktion (Pflichtauswahl)],1,FALSE)),"nein","ja")</f>
        <v/>
      </c>
    </row>
    <row r="2855">
      <c r="A2855" t="inlineStr">
        <is>
          <t>OY18</t>
        </is>
      </c>
      <c r="B2855" t="inlineStr">
        <is>
          <t>Tabellenhistorie</t>
        </is>
      </c>
      <c r="C2855" t="inlineStr">
        <is>
          <t>CA</t>
        </is>
      </c>
      <c r="D2855" s="5" t="inlineStr"/>
      <c r="E2855" t="inlineStr"/>
      <c r="F2855">
        <f>IF(ISERROR(VLOOKUP(Transaktionen[[#This Row],[Transaktionen]],BTT[Verwendete Transaktion (Pflichtauswahl)],1,FALSE)),"nein","ja")</f>
        <v/>
      </c>
      <c r="G2855" t="inlineStr">
        <is>
          <t>in neuester Auswertung von Steffen nicht mehr vorhanden</t>
        </is>
      </c>
    </row>
    <row r="2856">
      <c r="A2856" t="inlineStr">
        <is>
          <t>PA20</t>
        </is>
      </c>
      <c r="B2856" t="inlineStr">
        <is>
          <t>Personalstammdaten anzeigen</t>
        </is>
      </c>
      <c r="C2856" t="inlineStr">
        <is>
          <t>PA</t>
        </is>
      </c>
      <c r="D2856" s="5" t="n">
        <v>1167</v>
      </c>
      <c r="E2856" t="inlineStr">
        <is>
          <t>DIALOG</t>
        </is>
      </c>
      <c r="F2856">
        <f>IF(ISERROR(VLOOKUP(Transaktionen[[#This Row],[Transaktionen]],BTT[Verwendete Transaktion (Pflichtauswahl)],1,FALSE)),"nein","ja")</f>
        <v/>
      </c>
    </row>
    <row r="2857">
      <c r="A2857" t="inlineStr">
        <is>
          <t>PFAC</t>
        </is>
      </c>
      <c r="B2857" t="inlineStr">
        <is>
          <t>Regel pflegen</t>
        </is>
      </c>
      <c r="C2857" t="inlineStr">
        <is>
          <t>BC</t>
        </is>
      </c>
      <c r="D2857" s="5" t="n">
        <v>168</v>
      </c>
      <c r="E2857" t="inlineStr">
        <is>
          <t>DIALOG</t>
        </is>
      </c>
      <c r="F2857">
        <f>IF(ISERROR(VLOOKUP(Transaktionen[[#This Row],[Transaktionen]],BTT[Verwendete Transaktion (Pflichtauswahl)],1,FALSE)),"nein","ja")</f>
        <v/>
      </c>
    </row>
    <row r="2858">
      <c r="A2858" t="inlineStr">
        <is>
          <t>PFAC_STR</t>
        </is>
      </c>
      <c r="B2858" t="inlineStr">
        <is>
          <t>Regeln pflegen -&gt; Dummybild</t>
        </is>
      </c>
      <c r="C2858" t="inlineStr">
        <is>
          <t>BC</t>
        </is>
      </c>
      <c r="D2858" s="5" t="inlineStr"/>
      <c r="E2858" t="inlineStr"/>
      <c r="F2858">
        <f>IF(ISERROR(VLOOKUP(Transaktionen[[#This Row],[Transaktionen]],BTT[Verwendete Transaktion (Pflichtauswahl)],1,FALSE)),"nein","ja")</f>
        <v/>
      </c>
      <c r="G2858" t="inlineStr">
        <is>
          <t>in neuester Auswertung von Steffen nicht mehr vorhanden</t>
        </is>
      </c>
    </row>
    <row r="2859">
      <c r="A2859" t="inlineStr">
        <is>
          <t>PFCG</t>
        </is>
      </c>
      <c r="B2859" t="inlineStr">
        <is>
          <t>Pflege von Rollen</t>
        </is>
      </c>
      <c r="C2859" t="inlineStr">
        <is>
          <t>CO-OM</t>
        </is>
      </c>
      <c r="D2859" s="5" t="n">
        <v>114144</v>
      </c>
      <c r="E2859" t="inlineStr">
        <is>
          <t>DIALOG</t>
        </is>
      </c>
      <c r="F2859">
        <f>IF(ISERROR(VLOOKUP(Transaktionen[[#This Row],[Transaktionen]],BTT[Verwendete Transaktion (Pflichtauswahl)],1,FALSE)),"nein","ja")</f>
        <v/>
      </c>
      <c r="G2859" t="inlineStr">
        <is>
          <t>ausgeführt von IT-Z, Customizing</t>
        </is>
      </c>
    </row>
    <row r="2860">
      <c r="A2860" t="inlineStr">
        <is>
          <t>PFTC</t>
        </is>
      </c>
      <c r="B2860" t="inlineStr">
        <is>
          <t>Allgemeine Aufgabenpflege</t>
        </is>
      </c>
      <c r="C2860" t="inlineStr">
        <is>
          <t>BC</t>
        </is>
      </c>
      <c r="D2860" s="5" t="n">
        <v>19895</v>
      </c>
      <c r="E2860" t="inlineStr">
        <is>
          <t>DIALOG</t>
        </is>
      </c>
      <c r="F2860">
        <f>IF(ISERROR(VLOOKUP(Transaktionen[[#This Row],[Transaktionen]],BTT[Verwendete Transaktion (Pflichtauswahl)],1,FALSE)),"nein","ja")</f>
        <v/>
      </c>
    </row>
    <row r="2861">
      <c r="A2861" t="inlineStr">
        <is>
          <t>PFTC_DIS</t>
        </is>
      </c>
      <c r="B2861" t="inlineStr">
        <is>
          <t>Aufgaben anzeigen</t>
        </is>
      </c>
      <c r="C2861" t="inlineStr">
        <is>
          <t>BC</t>
        </is>
      </c>
      <c r="D2861" s="5" t="n">
        <v>250</v>
      </c>
      <c r="E2861" t="inlineStr">
        <is>
          <t>DIALOG</t>
        </is>
      </c>
      <c r="F2861">
        <f>IF(ISERROR(VLOOKUP(Transaktionen[[#This Row],[Transaktionen]],BTT[Verwendete Transaktion (Pflichtauswahl)],1,FALSE)),"nein","ja")</f>
        <v/>
      </c>
    </row>
    <row r="2862">
      <c r="A2862" t="inlineStr">
        <is>
          <t>PFTC_STR</t>
        </is>
      </c>
      <c r="B2862" t="inlineStr">
        <is>
          <t>Aufgaben pflegen -&gt; Dummybild</t>
        </is>
      </c>
      <c r="C2862" t="inlineStr">
        <is>
          <t>BC</t>
        </is>
      </c>
      <c r="D2862" s="5" t="inlineStr"/>
      <c r="E2862" t="inlineStr"/>
      <c r="F2862">
        <f>IF(ISERROR(VLOOKUP(Transaktionen[[#This Row],[Transaktionen]],BTT[Verwendete Transaktion (Pflichtauswahl)],1,FALSE)),"nein","ja")</f>
        <v/>
      </c>
      <c r="G2862" t="inlineStr">
        <is>
          <t>in neuester Auswertung von Steffen nicht mehr vorhanden</t>
        </is>
      </c>
    </row>
    <row r="2863">
      <c r="A2863" t="inlineStr">
        <is>
          <t>PFUD</t>
        </is>
      </c>
      <c r="B2863" t="inlineStr">
        <is>
          <t>Abgleich Benutzerstamm</t>
        </is>
      </c>
      <c r="C2863" t="inlineStr">
        <is>
          <t>BC</t>
        </is>
      </c>
      <c r="D2863" s="5" t="n">
        <v>672</v>
      </c>
      <c r="E2863" t="inlineStr">
        <is>
          <t>DIALOG</t>
        </is>
      </c>
      <c r="F2863">
        <f>IF(ISERROR(VLOOKUP(Transaktionen[[#This Row],[Transaktionen]],BTT[Verwendete Transaktion (Pflichtauswahl)],1,FALSE)),"nein","ja")</f>
        <v/>
      </c>
    </row>
    <row r="2864">
      <c r="A2864" t="inlineStr">
        <is>
          <t>PO01</t>
        </is>
      </c>
      <c r="B2864" t="inlineStr">
        <is>
          <t>Arbeitsplatz pflegen</t>
        </is>
      </c>
      <c r="C2864" t="inlineStr">
        <is>
          <t>BC</t>
        </is>
      </c>
      <c r="D2864" s="5" t="n">
        <v>38</v>
      </c>
      <c r="E2864" t="inlineStr">
        <is>
          <t>DIALOG</t>
        </is>
      </c>
      <c r="F2864">
        <f>IF(ISERROR(VLOOKUP(Transaktionen[[#This Row],[Transaktionen]],BTT[Verwendete Transaktion (Pflichtauswahl)],1,FALSE)),"nein","ja")</f>
        <v/>
      </c>
    </row>
    <row r="2865">
      <c r="A2865" t="inlineStr">
        <is>
          <t>PO10</t>
        </is>
      </c>
      <c r="B2865" t="inlineStr">
        <is>
          <t>Organisationseinheit pflegen</t>
        </is>
      </c>
      <c r="C2865" t="inlineStr">
        <is>
          <t>BC</t>
        </is>
      </c>
      <c r="D2865" s="5" t="n">
        <v>434</v>
      </c>
      <c r="E2865" t="inlineStr">
        <is>
          <t>DIALOG</t>
        </is>
      </c>
      <c r="F2865">
        <f>IF(ISERROR(VLOOKUP(Transaktionen[[#This Row],[Transaktionen]],BTT[Verwendete Transaktion (Pflichtauswahl)],1,FALSE)),"nein","ja")</f>
        <v/>
      </c>
    </row>
    <row r="2866">
      <c r="A2866" t="inlineStr">
        <is>
          <t>PO13</t>
        </is>
      </c>
      <c r="B2866" t="inlineStr">
        <is>
          <t>Planstelle pflegen</t>
        </is>
      </c>
      <c r="C2866" t="inlineStr">
        <is>
          <t>BC</t>
        </is>
      </c>
      <c r="D2866" s="5" t="n">
        <v>27139</v>
      </c>
      <c r="E2866" t="inlineStr">
        <is>
          <t>DIALOG</t>
        </is>
      </c>
      <c r="F2866">
        <f>IF(ISERROR(VLOOKUP(Transaktionen[[#This Row],[Transaktionen]],BTT[Verwendete Transaktion (Pflichtauswahl)],1,FALSE)),"nein","ja")</f>
        <v/>
      </c>
    </row>
    <row r="2867">
      <c r="A2867" t="inlineStr">
        <is>
          <t>PP01</t>
        </is>
      </c>
      <c r="B2867" t="inlineStr">
        <is>
          <t>Plandaten pflegen (menügeführt)</t>
        </is>
      </c>
      <c r="C2867" t="inlineStr">
        <is>
          <t>BC</t>
        </is>
      </c>
      <c r="D2867" s="5" t="n">
        <v>7830</v>
      </c>
      <c r="E2867" t="inlineStr">
        <is>
          <t>DIALOG</t>
        </is>
      </c>
      <c r="F2867">
        <f>IF(ISERROR(VLOOKUP(Transaktionen[[#This Row],[Transaktionen]],BTT[Verwendete Transaktion (Pflichtauswahl)],1,FALSE)),"nein","ja")</f>
        <v/>
      </c>
    </row>
    <row r="2868">
      <c r="A2868" t="inlineStr">
        <is>
          <t>PP01_DISP</t>
        </is>
      </c>
      <c r="B2868" t="inlineStr">
        <is>
          <t>Plandaten anzeigen (menügeführt)</t>
        </is>
      </c>
      <c r="C2868" t="inlineStr">
        <is>
          <t>BC</t>
        </is>
      </c>
      <c r="D2868" s="5" t="n">
        <v>3398</v>
      </c>
      <c r="E2868" t="inlineStr">
        <is>
          <t>DIALOG</t>
        </is>
      </c>
      <c r="F2868">
        <f>IF(ISERROR(VLOOKUP(Transaktionen[[#This Row],[Transaktionen]],BTT[Verwendete Transaktion (Pflichtauswahl)],1,FALSE)),"nein","ja")</f>
        <v/>
      </c>
    </row>
    <row r="2869">
      <c r="A2869" t="inlineStr">
        <is>
          <t>PP02</t>
        </is>
      </c>
      <c r="B2869" t="inlineStr">
        <is>
          <t>Plandaten pflegen (beliebig)</t>
        </is>
      </c>
      <c r="C2869" t="inlineStr">
        <is>
          <t>PA</t>
        </is>
      </c>
      <c r="D2869" s="5" t="inlineStr"/>
      <c r="E2869" t="inlineStr"/>
      <c r="F2869">
        <f>IF(ISERROR(VLOOKUP(Transaktionen[[#This Row],[Transaktionen]],BTT[Verwendete Transaktion (Pflichtauswahl)],1,FALSE)),"nein","ja")</f>
        <v/>
      </c>
      <c r="G2869" t="inlineStr">
        <is>
          <t>in neuester Auswertung von Steffen nicht mehr vorhanden</t>
        </is>
      </c>
    </row>
    <row r="2870">
      <c r="A2870" t="inlineStr">
        <is>
          <t>PPOMA_BBP</t>
        </is>
      </c>
      <c r="B2870" t="inlineStr">
        <is>
          <t>Attribute ändern</t>
        </is>
      </c>
      <c r="C2870" t="inlineStr">
        <is>
          <t>SRM</t>
        </is>
      </c>
      <c r="D2870" s="5" t="n">
        <v>4</v>
      </c>
      <c r="E2870" t="inlineStr">
        <is>
          <t>DIALOG</t>
        </is>
      </c>
      <c r="F2870">
        <f>IF(ISERROR(VLOOKUP(Transaktionen[[#This Row],[Transaktionen]],BTT[Verwendete Transaktion (Pflichtauswahl)],1,FALSE)),"nein","ja")</f>
        <v/>
      </c>
    </row>
    <row r="2871">
      <c r="A2871" t="inlineStr">
        <is>
          <t>PPOME</t>
        </is>
      </c>
      <c r="B2871" t="inlineStr">
        <is>
          <t>Organisation und Besetzung ändern</t>
        </is>
      </c>
      <c r="C2871" t="inlineStr">
        <is>
          <t>BC</t>
        </is>
      </c>
      <c r="D2871" s="5" t="n">
        <v>86111</v>
      </c>
      <c r="E2871" t="inlineStr">
        <is>
          <t>DIALOG</t>
        </is>
      </c>
      <c r="F2871">
        <f>IF(ISERROR(VLOOKUP(Transaktionen[[#This Row],[Transaktionen]],BTT[Verwendete Transaktion (Pflichtauswahl)],1,FALSE)),"nein","ja")</f>
        <v/>
      </c>
    </row>
    <row r="2872">
      <c r="A2872" t="inlineStr">
        <is>
          <t>PPOMW</t>
        </is>
      </c>
      <c r="B2872" t="inlineStr">
        <is>
          <t>Org. und Besetzung (WF) ändern</t>
        </is>
      </c>
      <c r="C2872" t="inlineStr">
        <is>
          <t>BC</t>
        </is>
      </c>
      <c r="D2872" s="5" t="n">
        <v>808</v>
      </c>
      <c r="E2872" t="inlineStr">
        <is>
          <t>DIALOG</t>
        </is>
      </c>
      <c r="F2872">
        <f>IF(ISERROR(VLOOKUP(Transaktionen[[#This Row],[Transaktionen]],BTT[Verwendete Transaktion (Pflichtauswahl)],1,FALSE)),"nein","ja")</f>
        <v/>
      </c>
    </row>
    <row r="2873">
      <c r="A2873" t="inlineStr">
        <is>
          <t>PPOSE</t>
        </is>
      </c>
      <c r="B2873" t="inlineStr">
        <is>
          <t>Organisation und Besetzung anzeigen</t>
        </is>
      </c>
      <c r="C2873" t="inlineStr">
        <is>
          <t>BC</t>
        </is>
      </c>
      <c r="D2873" s="5" t="n">
        <v>78807</v>
      </c>
      <c r="E2873" t="inlineStr">
        <is>
          <t>DIALOG</t>
        </is>
      </c>
      <c r="F2873">
        <f>IF(ISERROR(VLOOKUP(Transaktionen[[#This Row],[Transaktionen]],BTT[Verwendete Transaktion (Pflichtauswahl)],1,FALSE)),"nein","ja")</f>
        <v/>
      </c>
    </row>
    <row r="2874">
      <c r="A2874" t="inlineStr">
        <is>
          <t>PPOSW</t>
        </is>
      </c>
      <c r="B2874" t="inlineStr">
        <is>
          <t>Org. und Besetzung (WF) anzeigen</t>
        </is>
      </c>
      <c r="C2874" t="inlineStr">
        <is>
          <t>BC</t>
        </is>
      </c>
      <c r="D2874" s="5" t="n">
        <v>320</v>
      </c>
      <c r="E2874" t="inlineStr">
        <is>
          <t>DIALOG</t>
        </is>
      </c>
      <c r="F2874">
        <f>IF(ISERROR(VLOOKUP(Transaktionen[[#This Row],[Transaktionen]],BTT[Verwendete Transaktion (Pflichtauswahl)],1,FALSE)),"nein","ja")</f>
        <v/>
      </c>
    </row>
    <row r="2875">
      <c r="A2875" t="inlineStr">
        <is>
          <t>QA02</t>
        </is>
      </c>
      <c r="B2875" t="inlineStr">
        <is>
          <t>Ändern Prüflos</t>
        </is>
      </c>
      <c r="C2875" t="inlineStr">
        <is>
          <t>QM</t>
        </is>
      </c>
      <c r="D2875" s="5" t="n">
        <v>22</v>
      </c>
      <c r="E2875" t="inlineStr">
        <is>
          <t>DIALOG</t>
        </is>
      </c>
      <c r="F2875">
        <f>IF(ISERROR(VLOOKUP(Transaktionen[[#This Row],[Transaktionen]],BTT[Verwendete Transaktion (Pflichtauswahl)],1,FALSE)),"nein","ja")</f>
        <v/>
      </c>
    </row>
    <row r="2876">
      <c r="A2876" t="inlineStr">
        <is>
          <t>QA03</t>
        </is>
      </c>
      <c r="B2876" t="inlineStr">
        <is>
          <t>Anzeigen Prüflos</t>
        </is>
      </c>
      <c r="C2876" t="inlineStr">
        <is>
          <t>QM</t>
        </is>
      </c>
      <c r="D2876" s="5" t="n">
        <v>3271</v>
      </c>
      <c r="E2876" t="inlineStr">
        <is>
          <t>DIALOG</t>
        </is>
      </c>
      <c r="F2876">
        <f>IF(ISERROR(VLOOKUP(Transaktionen[[#This Row],[Transaktionen]],BTT[Verwendete Transaktion (Pflichtauswahl)],1,FALSE)),"nein","ja")</f>
        <v/>
      </c>
    </row>
    <row r="2877">
      <c r="A2877" t="inlineStr">
        <is>
          <t>QA10</t>
        </is>
      </c>
      <c r="B2877" t="inlineStr">
        <is>
          <t>Autom. Verwendungsentscheid anstoßen</t>
        </is>
      </c>
      <c r="C2877" t="inlineStr">
        <is>
          <t>QM</t>
        </is>
      </c>
      <c r="D2877" s="5" t="n">
        <v>2</v>
      </c>
      <c r="E2877" t="inlineStr"/>
      <c r="F2877">
        <f>IF(ISERROR(VLOOKUP(Transaktionen[[#This Row],[Transaktionen]],BTT[Verwendete Transaktion (Pflichtauswahl)],1,FALSE)),"nein","ja")</f>
        <v/>
      </c>
      <c r="G2877" t="inlineStr">
        <is>
          <t>kein Hauptprozess TP BLQ</t>
        </is>
      </c>
    </row>
    <row r="2878">
      <c r="A2878" t="inlineStr">
        <is>
          <t>QA11</t>
        </is>
      </c>
      <c r="B2878" t="inlineStr">
        <is>
          <t>Verwendungsentscheid erfassen</t>
        </is>
      </c>
      <c r="C2878" t="inlineStr">
        <is>
          <t>QM</t>
        </is>
      </c>
      <c r="D2878" s="5" t="n">
        <v>81112</v>
      </c>
      <c r="E2878" t="inlineStr">
        <is>
          <t>DIALOG</t>
        </is>
      </c>
      <c r="F2878">
        <f>IF(ISERROR(VLOOKUP(Transaktionen[[#This Row],[Transaktionen]],BTT[Verwendete Transaktion (Pflichtauswahl)],1,FALSE)),"nein","ja")</f>
        <v/>
      </c>
    </row>
    <row r="2879">
      <c r="A2879" t="inlineStr">
        <is>
          <t>QA12</t>
        </is>
      </c>
      <c r="B2879" t="inlineStr">
        <is>
          <t>Verwendungsent. ändern mit Historie</t>
        </is>
      </c>
      <c r="C2879" t="inlineStr">
        <is>
          <t>QM</t>
        </is>
      </c>
      <c r="D2879" s="5" t="n">
        <v>992</v>
      </c>
      <c r="E2879" t="inlineStr">
        <is>
          <t>DIALOG</t>
        </is>
      </c>
      <c r="F2879">
        <f>IF(ISERROR(VLOOKUP(Transaktionen[[#This Row],[Transaktionen]],BTT[Verwendete Transaktion (Pflichtauswahl)],1,FALSE)),"nein","ja")</f>
        <v/>
      </c>
    </row>
    <row r="2880">
      <c r="A2880" t="inlineStr">
        <is>
          <t>QA13</t>
        </is>
      </c>
      <c r="B2880" t="inlineStr">
        <is>
          <t>Verwendungsentscheid anzeigen</t>
        </is>
      </c>
      <c r="C2880" t="inlineStr">
        <is>
          <t>QM</t>
        </is>
      </c>
      <c r="D2880" s="5" t="n">
        <v>1396</v>
      </c>
      <c r="E2880" t="inlineStr">
        <is>
          <t>DIALOG</t>
        </is>
      </c>
      <c r="F2880">
        <f>IF(ISERROR(VLOOKUP(Transaktionen[[#This Row],[Transaktionen]],BTT[Verwendete Transaktion (Pflichtauswahl)],1,FALSE)),"nein","ja")</f>
        <v/>
      </c>
    </row>
    <row r="2881">
      <c r="A2881" t="inlineStr">
        <is>
          <t>QA14</t>
        </is>
      </c>
      <c r="B2881" t="inlineStr">
        <is>
          <t>Verwendungsent. ändern ohne Historie</t>
        </is>
      </c>
      <c r="C2881" t="inlineStr">
        <is>
          <t>QM</t>
        </is>
      </c>
      <c r="D2881" s="5" t="inlineStr"/>
      <c r="E2881" t="inlineStr"/>
      <c r="F2881">
        <f>IF(ISERROR(VLOOKUP(Transaktionen[[#This Row],[Transaktionen]],BTT[Verwendete Transaktion (Pflichtauswahl)],1,FALSE)),"nein","ja")</f>
        <v/>
      </c>
      <c r="G2881" t="inlineStr">
        <is>
          <t>kein Hauptprozess TP BLQ</t>
        </is>
      </c>
    </row>
    <row r="2882">
      <c r="A2882" t="inlineStr">
        <is>
          <t>QA16</t>
        </is>
      </c>
      <c r="B2882" t="inlineStr">
        <is>
          <t>Sammel VE für i.O. Lose</t>
        </is>
      </c>
      <c r="C2882" t="inlineStr">
        <is>
          <t>QM</t>
        </is>
      </c>
      <c r="D2882" s="5" t="n">
        <v>94</v>
      </c>
      <c r="E2882" t="inlineStr">
        <is>
          <t>DIALOG</t>
        </is>
      </c>
      <c r="F2882">
        <f>IF(ISERROR(VLOOKUP(Transaktionen[[#This Row],[Transaktionen]],BTT[Verwendete Transaktion (Pflichtauswahl)],1,FALSE)),"nein","ja")</f>
        <v/>
      </c>
    </row>
    <row r="2883">
      <c r="A2883" t="inlineStr">
        <is>
          <t>QA33</t>
        </is>
      </c>
      <c r="B2883" t="inlineStr">
        <is>
          <t>Daten zum Prüflos anzeigen</t>
        </is>
      </c>
      <c r="C2883" t="inlineStr">
        <is>
          <t>QM</t>
        </is>
      </c>
      <c r="D2883" s="5" t="n">
        <v>204</v>
      </c>
      <c r="E2883" t="inlineStr"/>
      <c r="F2883">
        <f>IF(ISERROR(VLOOKUP(Transaktionen[[#This Row],[Transaktionen]],BTT[Verwendete Transaktion (Pflichtauswahl)],1,FALSE)),"nein","ja")</f>
        <v/>
      </c>
    </row>
    <row r="2884">
      <c r="A2884" t="inlineStr">
        <is>
          <t>QAC1</t>
        </is>
      </c>
      <c r="B2884" t="inlineStr">
        <is>
          <t>Ändern Istmenge Prüflos</t>
        </is>
      </c>
      <c r="C2884" t="inlineStr">
        <is>
          <t>QM</t>
        </is>
      </c>
      <c r="D2884" s="5" t="inlineStr"/>
      <c r="E2884" t="inlineStr"/>
      <c r="F2884">
        <f>IF(ISERROR(VLOOKUP(Transaktionen[[#This Row],[Transaktionen]],BTT[Verwendete Transaktion (Pflichtauswahl)],1,FALSE)),"nein","ja")</f>
        <v/>
      </c>
      <c r="G2884" t="inlineStr">
        <is>
          <t>kein Hauptprozess TP BLQ</t>
        </is>
      </c>
    </row>
    <row r="2885">
      <c r="A2885" t="inlineStr">
        <is>
          <t>QDH2</t>
        </is>
      </c>
      <c r="B2885" t="inlineStr">
        <is>
          <t>Auswertung Q-Lagen: Daten anzeigen</t>
        </is>
      </c>
      <c r="C2885" t="inlineStr">
        <is>
          <t>QM</t>
        </is>
      </c>
      <c r="D2885" s="5" t="inlineStr"/>
      <c r="E2885" t="inlineStr"/>
      <c r="F2885">
        <f>IF(ISERROR(VLOOKUP(Transaktionen[[#This Row],[Transaktionen]],BTT[Verwendete Transaktion (Pflichtauswahl)],1,FALSE)),"nein","ja")</f>
        <v/>
      </c>
      <c r="G2885" t="inlineStr">
        <is>
          <t>kein Hauptprozess TP BLQ</t>
        </is>
      </c>
    </row>
    <row r="2886">
      <c r="A2886" t="inlineStr">
        <is>
          <t>QE01</t>
        </is>
      </c>
      <c r="B2886" t="inlineStr">
        <is>
          <t>Pflegen Merkmalsergebnisse</t>
        </is>
      </c>
      <c r="C2886" t="inlineStr">
        <is>
          <t>QM</t>
        </is>
      </c>
      <c r="D2886" s="5" t="inlineStr"/>
      <c r="E2886" t="inlineStr"/>
      <c r="F2886">
        <f>IF(ISERROR(VLOOKUP(Transaktionen[[#This Row],[Transaktionen]],BTT[Verwendete Transaktion (Pflichtauswahl)],1,FALSE)),"nein","ja")</f>
        <v/>
      </c>
    </row>
    <row r="2887">
      <c r="A2887" t="inlineStr">
        <is>
          <t>QE02</t>
        </is>
      </c>
      <c r="C2887" t="inlineStr">
        <is>
          <t>MM</t>
        </is>
      </c>
      <c r="D2887" s="5" t="inlineStr"/>
      <c r="E2887" t="inlineStr"/>
      <c r="F2887">
        <f>IF(ISERROR(VLOOKUP(Transaktionen[[#This Row],[Transaktionen]],BTT[Verwendete Transaktion (Pflichtauswahl)],1,FALSE)),"nein","ja")</f>
        <v/>
      </c>
    </row>
    <row r="2888">
      <c r="A2888" t="inlineStr">
        <is>
          <t>QE03</t>
        </is>
      </c>
      <c r="B2888" t="inlineStr">
        <is>
          <t>Anzeigen Merkmalsergebnisse</t>
        </is>
      </c>
      <c r="C2888" t="inlineStr">
        <is>
          <t>QM</t>
        </is>
      </c>
      <c r="D2888" s="5" t="n">
        <v>150</v>
      </c>
      <c r="E2888" t="inlineStr">
        <is>
          <t>DIALOG</t>
        </is>
      </c>
      <c r="F2888">
        <f>IF(ISERROR(VLOOKUP(Transaktionen[[#This Row],[Transaktionen]],BTT[Verwendete Transaktion (Pflichtauswahl)],1,FALSE)),"nein","ja")</f>
        <v/>
      </c>
    </row>
    <row r="2889">
      <c r="A2889" t="inlineStr">
        <is>
          <t>QE09</t>
        </is>
      </c>
      <c r="B2889" t="inlineStr">
        <is>
          <t>Einzelanzeige Merkmalsergebnis</t>
        </is>
      </c>
      <c r="C2889" t="inlineStr">
        <is>
          <t>QM</t>
        </is>
      </c>
      <c r="D2889" s="5" t="n">
        <v>2</v>
      </c>
      <c r="E2889" t="inlineStr">
        <is>
          <t>DIALOG</t>
        </is>
      </c>
      <c r="F2889">
        <f>IF(ISERROR(VLOOKUP(Transaktionen[[#This Row],[Transaktionen]],BTT[Verwendete Transaktion (Pflichtauswahl)],1,FALSE)),"nein","ja")</f>
        <v/>
      </c>
    </row>
    <row r="2890">
      <c r="A2890" t="inlineStr">
        <is>
          <t>QE51N</t>
        </is>
      </c>
      <c r="B2890" t="inlineStr">
        <is>
          <t>Arbeitsvorrat Ergebniserfassung</t>
        </is>
      </c>
      <c r="C2890" t="inlineStr">
        <is>
          <t>QM</t>
        </is>
      </c>
      <c r="D2890" s="5" t="n">
        <v>90337</v>
      </c>
      <c r="E2890" t="inlineStr">
        <is>
          <t>DIALOG</t>
        </is>
      </c>
      <c r="F2890">
        <f>IF(ISERROR(VLOOKUP(Transaktionen[[#This Row],[Transaktionen]],BTT[Verwendete Transaktion (Pflichtauswahl)],1,FALSE)),"nein","ja")</f>
        <v/>
      </c>
    </row>
    <row r="2891">
      <c r="A2891" t="inlineStr">
        <is>
          <t>QGA2</t>
        </is>
      </c>
      <c r="B2891" t="inlineStr">
        <is>
          <t>Prüfergebnisse anzeigen</t>
        </is>
      </c>
      <c r="C2891" t="inlineStr">
        <is>
          <t>QM</t>
        </is>
      </c>
      <c r="D2891" s="5" t="inlineStr"/>
      <c r="E2891" t="inlineStr"/>
      <c r="F2891">
        <f>IF(ISERROR(VLOOKUP(Transaktionen[[#This Row],[Transaktionen]],BTT[Verwendete Transaktion (Pflichtauswahl)],1,FALSE)),"nein","ja")</f>
        <v/>
      </c>
      <c r="G2891" t="inlineStr">
        <is>
          <t>kein Hauptprozess TP BLQ</t>
        </is>
      </c>
    </row>
    <row r="2892">
      <c r="A2892" t="inlineStr">
        <is>
          <t>QM01</t>
        </is>
      </c>
      <c r="B2892" t="inlineStr">
        <is>
          <t>Anlegen Qualitätsmeldung</t>
        </is>
      </c>
      <c r="C2892" t="inlineStr">
        <is>
          <t>QM</t>
        </is>
      </c>
      <c r="D2892" s="5" t="n">
        <v>5539</v>
      </c>
      <c r="E2892" t="inlineStr">
        <is>
          <t>DIALOG</t>
        </is>
      </c>
      <c r="F2892">
        <f>IF(ISERROR(VLOOKUP(Transaktionen[[#This Row],[Transaktionen]],BTT[Verwendete Transaktion (Pflichtauswahl)],1,FALSE)),"nein","ja")</f>
        <v/>
      </c>
    </row>
    <row r="2893">
      <c r="A2893" t="inlineStr">
        <is>
          <t>QM02</t>
        </is>
      </c>
      <c r="B2893" t="inlineStr">
        <is>
          <t>Ändern Qualitätsmeldung</t>
        </is>
      </c>
      <c r="C2893" t="inlineStr">
        <is>
          <t>QM</t>
        </is>
      </c>
      <c r="D2893" s="5" t="n">
        <v>11138</v>
      </c>
      <c r="E2893" t="inlineStr">
        <is>
          <t>DIALOG</t>
        </is>
      </c>
      <c r="F2893">
        <f>IF(ISERROR(VLOOKUP(Transaktionen[[#This Row],[Transaktionen]],BTT[Verwendete Transaktion (Pflichtauswahl)],1,FALSE)),"nein","ja")</f>
        <v/>
      </c>
    </row>
    <row r="2894">
      <c r="A2894" t="inlineStr">
        <is>
          <t>QM03</t>
        </is>
      </c>
      <c r="B2894" t="inlineStr">
        <is>
          <t>Anzeigen Qualitätsmeldung</t>
        </is>
      </c>
      <c r="C2894" t="inlineStr">
        <is>
          <t>QM</t>
        </is>
      </c>
      <c r="D2894" s="5" t="n">
        <v>6883</v>
      </c>
      <c r="E2894" t="inlineStr">
        <is>
          <t>DIALOG</t>
        </is>
      </c>
      <c r="F2894">
        <f>IF(ISERROR(VLOOKUP(Transaktionen[[#This Row],[Transaktionen]],BTT[Verwendete Transaktion (Pflichtauswahl)],1,FALSE)),"nein","ja")</f>
        <v/>
      </c>
    </row>
    <row r="2895">
      <c r="A2895" t="inlineStr">
        <is>
          <t>QM11</t>
        </is>
      </c>
      <c r="B2895" t="inlineStr">
        <is>
          <t>Liste Qualitätsmeldungen anzeigen</t>
        </is>
      </c>
      <c r="C2895" t="inlineStr">
        <is>
          <t>QM</t>
        </is>
      </c>
      <c r="D2895" s="5" t="n">
        <v>2216</v>
      </c>
      <c r="E2895" t="inlineStr">
        <is>
          <t>DIALOG</t>
        </is>
      </c>
      <c r="F2895">
        <f>IF(ISERROR(VLOOKUP(Transaktionen[[#This Row],[Transaktionen]],BTT[Verwendete Transaktion (Pflichtauswahl)],1,FALSE)),"nein","ja")</f>
        <v/>
      </c>
    </row>
    <row r="2896">
      <c r="A2896" t="inlineStr">
        <is>
          <t>QM12</t>
        </is>
      </c>
      <c r="B2896" t="inlineStr">
        <is>
          <t>Liste Maßnahmen ändern</t>
        </is>
      </c>
      <c r="C2896" t="inlineStr">
        <is>
          <t>QM</t>
        </is>
      </c>
      <c r="D2896" s="5" t="inlineStr"/>
      <c r="E2896" t="inlineStr"/>
      <c r="F2896">
        <f>IF(ISERROR(VLOOKUP(Transaktionen[[#This Row],[Transaktionen]],BTT[Verwendete Transaktion (Pflichtauswahl)],1,FALSE)),"nein","ja")</f>
        <v/>
      </c>
      <c r="G2896" t="inlineStr">
        <is>
          <t>kein Hauptprozess TP BLQ</t>
        </is>
      </c>
    </row>
    <row r="2897">
      <c r="A2897" t="inlineStr">
        <is>
          <t>QM13</t>
        </is>
      </c>
      <c r="B2897" t="inlineStr">
        <is>
          <t>Liste Maßnahmen anzeigen</t>
        </is>
      </c>
      <c r="C2897" t="inlineStr">
        <is>
          <t>QM</t>
        </is>
      </c>
      <c r="D2897" s="5" t="n">
        <v>6</v>
      </c>
      <c r="E2897" t="inlineStr">
        <is>
          <t>DIALOG</t>
        </is>
      </c>
      <c r="F2897">
        <f>IF(ISERROR(VLOOKUP(Transaktionen[[#This Row],[Transaktionen]],BTT[Verwendete Transaktion (Pflichtauswahl)],1,FALSE)),"nein","ja")</f>
        <v/>
      </c>
    </row>
    <row r="2898">
      <c r="A2898" t="inlineStr">
        <is>
          <t>QM19</t>
        </is>
      </c>
      <c r="B2898" t="inlineStr">
        <is>
          <t>Liste Q-Meldungen, mehrstufig</t>
        </is>
      </c>
      <c r="C2898" t="inlineStr">
        <is>
          <t>QM</t>
        </is>
      </c>
      <c r="D2898" s="5" t="inlineStr"/>
      <c r="E2898" t="inlineStr"/>
      <c r="F2898">
        <f>IF(ISERROR(VLOOKUP(Transaktionen[[#This Row],[Transaktionen]],BTT[Verwendete Transaktion (Pflichtauswahl)],1,FALSE)),"nein","ja")</f>
        <v/>
      </c>
      <c r="G2898" t="inlineStr">
        <is>
          <t>kein Hauptprozess TP BLQ</t>
        </is>
      </c>
    </row>
    <row r="2899">
      <c r="A2899" t="inlineStr">
        <is>
          <t>QM50</t>
        </is>
      </c>
      <c r="B2899" t="inlineStr">
        <is>
          <t>Zeitreihendarstellung Q-Meldungen</t>
        </is>
      </c>
      <c r="C2899" t="inlineStr">
        <is>
          <t>QM</t>
        </is>
      </c>
      <c r="D2899" s="5" t="inlineStr"/>
      <c r="E2899" t="inlineStr"/>
      <c r="F2899">
        <f>IF(ISERROR(VLOOKUP(Transaktionen[[#This Row],[Transaktionen]],BTT[Verwendete Transaktion (Pflichtauswahl)],1,FALSE)),"nein","ja")</f>
        <v/>
      </c>
    </row>
    <row r="2900">
      <c r="A2900" t="inlineStr">
        <is>
          <t>QP01</t>
        </is>
      </c>
      <c r="B2900" t="inlineStr">
        <is>
          <t>Prüfplan Anlegen</t>
        </is>
      </c>
      <c r="C2900" t="inlineStr">
        <is>
          <t>QM</t>
        </is>
      </c>
      <c r="D2900" s="5" t="n">
        <v>1136</v>
      </c>
      <c r="E2900" t="inlineStr">
        <is>
          <t>DIALOG</t>
        </is>
      </c>
      <c r="F2900">
        <f>IF(ISERROR(VLOOKUP(Transaktionen[[#This Row],[Transaktionen]],BTT[Verwendete Transaktion (Pflichtauswahl)],1,FALSE)),"nein","ja")</f>
        <v/>
      </c>
    </row>
    <row r="2901">
      <c r="A2901" t="inlineStr">
        <is>
          <t>QP02</t>
        </is>
      </c>
      <c r="B2901" t="inlineStr">
        <is>
          <t>Prüfplan Ändern</t>
        </is>
      </c>
      <c r="C2901" t="inlineStr">
        <is>
          <t>QM</t>
        </is>
      </c>
      <c r="D2901" s="5" t="n">
        <v>282</v>
      </c>
      <c r="E2901" t="inlineStr">
        <is>
          <t>DIALOG</t>
        </is>
      </c>
      <c r="F2901">
        <f>IF(ISERROR(VLOOKUP(Transaktionen[[#This Row],[Transaktionen]],BTT[Verwendete Transaktion (Pflichtauswahl)],1,FALSE)),"nein","ja")</f>
        <v/>
      </c>
    </row>
    <row r="2902">
      <c r="A2902" t="inlineStr">
        <is>
          <t>QP03</t>
        </is>
      </c>
      <c r="B2902" t="inlineStr">
        <is>
          <t>Prüfplan Anzeigen</t>
        </is>
      </c>
      <c r="C2902" t="inlineStr">
        <is>
          <t>QM</t>
        </is>
      </c>
      <c r="D2902" s="5" t="n">
        <v>121</v>
      </c>
      <c r="E2902" t="inlineStr">
        <is>
          <t>DIALOG</t>
        </is>
      </c>
      <c r="F2902">
        <f>IF(ISERROR(VLOOKUP(Transaktionen[[#This Row],[Transaktionen]],BTT[Verwendete Transaktion (Pflichtauswahl)],1,FALSE)),"nein","ja")</f>
        <v/>
      </c>
    </row>
    <row r="2903">
      <c r="A2903" t="inlineStr">
        <is>
          <t>QP06</t>
        </is>
      </c>
      <c r="B2903" t="inlineStr">
        <is>
          <t>Liste: Defizite bei Prüfplänen</t>
        </is>
      </c>
      <c r="C2903" t="inlineStr">
        <is>
          <t>QM</t>
        </is>
      </c>
      <c r="D2903" s="5" t="inlineStr"/>
      <c r="E2903" t="inlineStr"/>
      <c r="F2903">
        <f>IF(ISERROR(VLOOKUP(Transaktionen[[#This Row],[Transaktionen]],BTT[Verwendete Transaktion (Pflichtauswahl)],1,FALSE)),"nein","ja")</f>
        <v/>
      </c>
      <c r="G2903" t="inlineStr">
        <is>
          <t>kein Hauptprozess TP BLQ</t>
        </is>
      </c>
    </row>
    <row r="2904">
      <c r="A2904" t="inlineStr">
        <is>
          <t>QP60</t>
        </is>
      </c>
      <c r="B2904" t="inlineStr">
        <is>
          <t>zeitliche Entwicklung von Prüfplänen</t>
        </is>
      </c>
      <c r="C2904" t="inlineStr">
        <is>
          <t>QM</t>
        </is>
      </c>
      <c r="D2904" s="5" t="inlineStr"/>
      <c r="E2904" t="inlineStr"/>
      <c r="F2904">
        <f>IF(ISERROR(VLOOKUP(Transaktionen[[#This Row],[Transaktionen]],BTT[Verwendete Transaktion (Pflichtauswahl)],1,FALSE)),"nein","ja")</f>
        <v/>
      </c>
      <c r="G2904" t="inlineStr">
        <is>
          <t>kein Hauptprozess TP BLQ</t>
        </is>
      </c>
    </row>
    <row r="2905">
      <c r="A2905" t="inlineStr">
        <is>
          <t>QS21</t>
        </is>
      </c>
      <c r="B2905" t="inlineStr">
        <is>
          <t>Hinzufügen Stammprüfmerkmal</t>
        </is>
      </c>
      <c r="C2905" t="inlineStr">
        <is>
          <t>QM</t>
        </is>
      </c>
      <c r="D2905" s="5" t="n">
        <v>4</v>
      </c>
      <c r="E2905" t="inlineStr">
        <is>
          <t>DIALOG</t>
        </is>
      </c>
      <c r="F2905">
        <f>IF(ISERROR(VLOOKUP(Transaktionen[[#This Row],[Transaktionen]],BTT[Verwendete Transaktion (Pflichtauswahl)],1,FALSE)),"nein","ja")</f>
        <v/>
      </c>
    </row>
    <row r="2906">
      <c r="A2906" t="inlineStr">
        <is>
          <t>QS23</t>
        </is>
      </c>
      <c r="B2906" t="inlineStr">
        <is>
          <t>Ändern Stammprüfmerkmals-Version</t>
        </is>
      </c>
      <c r="C2906" t="inlineStr">
        <is>
          <t>QM</t>
        </is>
      </c>
      <c r="D2906" s="5" t="n">
        <v>14</v>
      </c>
      <c r="E2906" t="inlineStr">
        <is>
          <t>DIALOG</t>
        </is>
      </c>
      <c r="F2906">
        <f>IF(ISERROR(VLOOKUP(Transaktionen[[#This Row],[Transaktionen]],BTT[Verwendete Transaktion (Pflichtauswahl)],1,FALSE)),"nein","ja")</f>
        <v/>
      </c>
    </row>
    <row r="2907">
      <c r="A2907" t="inlineStr">
        <is>
          <t>QS24</t>
        </is>
      </c>
      <c r="B2907" t="inlineStr">
        <is>
          <t>Anzeigen Stammprüfmerkmals-Version</t>
        </is>
      </c>
      <c r="C2907" t="inlineStr">
        <is>
          <t>QM</t>
        </is>
      </c>
      <c r="D2907" s="5" t="n">
        <v>12</v>
      </c>
      <c r="E2907" t="inlineStr">
        <is>
          <t>DIALOG</t>
        </is>
      </c>
      <c r="F2907">
        <f>IF(ISERROR(VLOOKUP(Transaktionen[[#This Row],[Transaktionen]],BTT[Verwendete Transaktion (Pflichtauswahl)],1,FALSE)),"nein","ja")</f>
        <v/>
      </c>
    </row>
    <row r="2908">
      <c r="A2908" t="inlineStr">
        <is>
          <t>QS34</t>
        </is>
      </c>
      <c r="B2908" t="inlineStr">
        <is>
          <t>Anzeigen Prüfmethoden-Version</t>
        </is>
      </c>
      <c r="C2908" t="inlineStr">
        <is>
          <t>QM</t>
        </is>
      </c>
      <c r="D2908" s="5" t="inlineStr"/>
      <c r="E2908" t="inlineStr"/>
      <c r="F2908">
        <f>IF(ISERROR(VLOOKUP(Transaktionen[[#This Row],[Transaktionen]],BTT[Verwendete Transaktion (Pflichtauswahl)],1,FALSE)),"nein","ja")</f>
        <v/>
      </c>
      <c r="G2908" t="inlineStr">
        <is>
          <t>kein Hauptprozess TP BLQ</t>
        </is>
      </c>
    </row>
    <row r="2909">
      <c r="A2909" t="inlineStr">
        <is>
          <t>QS41</t>
        </is>
      </c>
      <c r="B2909" t="inlineStr">
        <is>
          <t>Katalog pflegen</t>
        </is>
      </c>
      <c r="C2909" t="inlineStr">
        <is>
          <t>QM</t>
        </is>
      </c>
      <c r="D2909" s="5" t="n">
        <v>202</v>
      </c>
      <c r="E2909" t="inlineStr"/>
      <c r="F2909">
        <f>IF(ISERROR(VLOOKUP(Transaktionen[[#This Row],[Transaktionen]],BTT[Verwendete Transaktion (Pflichtauswahl)],1,FALSE)),"nein","ja")</f>
        <v/>
      </c>
    </row>
    <row r="2910">
      <c r="A2910" t="inlineStr">
        <is>
          <t>QS42</t>
        </is>
      </c>
      <c r="B2910" t="inlineStr">
        <is>
          <t>Katalog anzeigen</t>
        </is>
      </c>
      <c r="C2910" t="inlineStr">
        <is>
          <t>QM</t>
        </is>
      </c>
      <c r="D2910" s="5" t="n">
        <v>911</v>
      </c>
      <c r="E2910" t="inlineStr">
        <is>
          <t>DIALOG</t>
        </is>
      </c>
      <c r="F2910">
        <f>IF(ISERROR(VLOOKUP(Transaktionen[[#This Row],[Transaktionen]],BTT[Verwendete Transaktion (Pflichtauswahl)],1,FALSE)),"nein","ja")</f>
        <v/>
      </c>
    </row>
    <row r="2911">
      <c r="A2911" t="inlineStr">
        <is>
          <t>QS49</t>
        </is>
      </c>
      <c r="B2911" t="inlineStr">
        <is>
          <t>Anzeige Codegruppen und Codes</t>
        </is>
      </c>
      <c r="C2911" t="inlineStr">
        <is>
          <t>QM</t>
        </is>
      </c>
      <c r="D2911" s="5" t="n">
        <v>373</v>
      </c>
      <c r="E2911" t="inlineStr">
        <is>
          <t>DIALOG</t>
        </is>
      </c>
      <c r="F2911">
        <f>IF(ISERROR(VLOOKUP(Transaktionen[[#This Row],[Transaktionen]],BTT[Verwendete Transaktion (Pflichtauswahl)],1,FALSE)),"nein","ja")</f>
        <v/>
      </c>
    </row>
    <row r="2912">
      <c r="A2912" t="inlineStr">
        <is>
          <t>QVM1</t>
        </is>
      </c>
      <c r="B2912" t="inlineStr">
        <is>
          <t>Lose ohne Prüfabschluß</t>
        </is>
      </c>
      <c r="C2912" t="inlineStr">
        <is>
          <t>QM</t>
        </is>
      </c>
      <c r="D2912" s="5" t="n">
        <v>46</v>
      </c>
      <c r="E2912" t="inlineStr">
        <is>
          <t>DIALOG</t>
        </is>
      </c>
      <c r="F2912">
        <f>IF(ISERROR(VLOOKUP(Transaktionen[[#This Row],[Transaktionen]],BTT[Verwendete Transaktion (Pflichtauswahl)],1,FALSE)),"nein","ja")</f>
        <v/>
      </c>
    </row>
    <row r="2913">
      <c r="A2913" t="inlineStr">
        <is>
          <t>QVM2</t>
        </is>
      </c>
      <c r="B2913" t="inlineStr">
        <is>
          <t>Offene Losbestände</t>
        </is>
      </c>
      <c r="C2913" t="inlineStr">
        <is>
          <t>QM</t>
        </is>
      </c>
      <c r="D2913" s="5" t="n">
        <v>14</v>
      </c>
      <c r="E2913" t="inlineStr"/>
      <c r="F2913">
        <f>IF(ISERROR(VLOOKUP(Transaktionen[[#This Row],[Transaktionen]],BTT[Verwendete Transaktion (Pflichtauswahl)],1,FALSE)),"nein","ja")</f>
        <v/>
      </c>
    </row>
    <row r="2914">
      <c r="A2914" t="inlineStr">
        <is>
          <t>QVM3</t>
        </is>
      </c>
      <c r="B2914" t="inlineStr">
        <is>
          <t>Lose ohne Verwendungsentscheid</t>
        </is>
      </c>
      <c r="C2914" t="inlineStr">
        <is>
          <t>QM</t>
        </is>
      </c>
      <c r="D2914" s="5" t="n">
        <v>1321</v>
      </c>
      <c r="E2914" t="inlineStr">
        <is>
          <t>DIALOG</t>
        </is>
      </c>
      <c r="F2914">
        <f>IF(ISERROR(VLOOKUP(Transaktionen[[#This Row],[Transaktionen]],BTT[Verwendete Transaktion (Pflichtauswahl)],1,FALSE)),"nein","ja")</f>
        <v/>
      </c>
    </row>
    <row r="2915">
      <c r="A2915" t="inlineStr">
        <is>
          <t>RBDAPP01</t>
        </is>
      </c>
      <c r="B2915" t="inlineStr">
        <is>
          <t>Variante für RBDAPP01</t>
        </is>
      </c>
      <c r="C2915" t="inlineStr">
        <is>
          <t>BC</t>
        </is>
      </c>
      <c r="D2915" s="5" t="n">
        <v>24</v>
      </c>
      <c r="E2915" t="inlineStr"/>
      <c r="F2915">
        <f>IF(ISERROR(VLOOKUP(Transaktionen[[#This Row],[Transaktionen]],BTT[Verwendete Transaktion (Pflichtauswahl)],1,FALSE)),"nein","ja")</f>
        <v/>
      </c>
    </row>
    <row r="2916">
      <c r="A2916" t="inlineStr">
        <is>
          <t>RE_RHAUTH00</t>
        </is>
      </c>
      <c r="B2916" t="inlineStr">
        <is>
          <t>Berechtigte Objekte</t>
        </is>
      </c>
      <c r="C2916" t="inlineStr">
        <is>
          <t>BC</t>
        </is>
      </c>
      <c r="D2916" s="5" t="n">
        <v>24</v>
      </c>
      <c r="E2916" t="inlineStr"/>
      <c r="F2916">
        <f>IF(ISERROR(VLOOKUP(Transaktionen[[#This Row],[Transaktionen]],BTT[Verwendete Transaktion (Pflichtauswahl)],1,FALSE)),"nein","ja")</f>
        <v/>
      </c>
    </row>
    <row r="2917">
      <c r="A2917" t="inlineStr">
        <is>
          <t>RE80</t>
        </is>
      </c>
      <c r="B2917" t="inlineStr">
        <is>
          <t>RE80: RE-Navigator</t>
        </is>
      </c>
      <c r="C2917" t="inlineStr">
        <is>
          <t>RE-FX</t>
        </is>
      </c>
      <c r="D2917" s="5" t="n">
        <v>51353</v>
      </c>
      <c r="E2917" t="inlineStr">
        <is>
          <t>DIALOG</t>
        </is>
      </c>
      <c r="F2917">
        <f>IF(ISERROR(VLOOKUP(Transaktionen[[#This Row],[Transaktionen]],BTT[Verwendete Transaktion (Pflichtauswahl)],1,FALSE)),"nein","ja")</f>
        <v/>
      </c>
    </row>
    <row r="2918">
      <c r="A2918" t="inlineStr">
        <is>
          <t>REBDAO</t>
        </is>
      </c>
      <c r="B2918" t="inlineStr">
        <is>
          <t>Architektonisches Objekt bearbeiten</t>
        </is>
      </c>
      <c r="C2918" t="inlineStr">
        <is>
          <t>RE-FX</t>
        </is>
      </c>
      <c r="D2918" s="5" t="n">
        <v>4</v>
      </c>
      <c r="E2918" t="inlineStr">
        <is>
          <t>DIALOG</t>
        </is>
      </c>
      <c r="F2918">
        <f>IF(ISERROR(VLOOKUP(Transaktionen[[#This Row],[Transaktionen]],BTT[Verwendete Transaktion (Pflichtauswahl)],1,FALSE)),"nein","ja")</f>
        <v/>
      </c>
    </row>
    <row r="2919">
      <c r="A2919" t="inlineStr">
        <is>
          <t>REBDAO0004</t>
        </is>
      </c>
      <c r="B2919" t="inlineStr">
        <is>
          <t>AO: Abschnitte</t>
        </is>
      </c>
      <c r="C2919" t="inlineStr">
        <is>
          <t>RE-FX</t>
        </is>
      </c>
      <c r="D2919" s="5" t="inlineStr"/>
      <c r="E2919" t="inlineStr"/>
      <c r="F2919">
        <f>IF(ISERROR(VLOOKUP(Transaktionen[[#This Row],[Transaktionen]],BTT[Verwendete Transaktion (Pflichtauswahl)],1,FALSE)),"nein","ja")</f>
        <v/>
      </c>
      <c r="G2919" t="inlineStr">
        <is>
          <t>in neuester Auswertung von Steffen nicht mehr vorhanden</t>
        </is>
      </c>
    </row>
    <row r="2920">
      <c r="A2920" t="inlineStr">
        <is>
          <t>REBDAO0005</t>
        </is>
      </c>
      <c r="B2920" t="inlineStr">
        <is>
          <t>AO: Bilder</t>
        </is>
      </c>
      <c r="C2920" t="inlineStr">
        <is>
          <t>RE-FX</t>
        </is>
      </c>
      <c r="D2920" s="5" t="inlineStr"/>
      <c r="E2920" t="inlineStr"/>
      <c r="F2920">
        <f>IF(ISERROR(VLOOKUP(Transaktionen[[#This Row],[Transaktionen]],BTT[Verwendete Transaktion (Pflichtauswahl)],1,FALSE)),"nein","ja")</f>
        <v/>
      </c>
      <c r="G2920" t="inlineStr">
        <is>
          <t>in neuester Auswertung von Steffen nicht mehr vorhanden</t>
        </is>
      </c>
    </row>
    <row r="2921">
      <c r="A2921" t="inlineStr">
        <is>
          <t>REBDAO0006</t>
        </is>
      </c>
      <c r="B2921" t="inlineStr">
        <is>
          <t>AO: Bildfolgen</t>
        </is>
      </c>
      <c r="C2921" t="inlineStr">
        <is>
          <t>RE-FX</t>
        </is>
      </c>
      <c r="D2921" s="5" t="inlineStr"/>
      <c r="E2921" t="inlineStr"/>
      <c r="F2921">
        <f>IF(ISERROR(VLOOKUP(Transaktionen[[#This Row],[Transaktionen]],BTT[Verwendete Transaktion (Pflichtauswahl)],1,FALSE)),"nein","ja")</f>
        <v/>
      </c>
      <c r="G2921" t="inlineStr">
        <is>
          <t>in neuester Auswertung von Steffen nicht mehr vorhanden</t>
        </is>
      </c>
    </row>
    <row r="2922">
      <c r="A2922" t="inlineStr">
        <is>
          <t>REBDAO0007</t>
        </is>
      </c>
      <c r="B2922" t="inlineStr">
        <is>
          <t>AO: Zeitpunkte</t>
        </is>
      </c>
      <c r="C2922" t="inlineStr">
        <is>
          <t>RE-FX</t>
        </is>
      </c>
      <c r="D2922" s="5" t="inlineStr"/>
      <c r="E2922" t="inlineStr"/>
      <c r="F2922">
        <f>IF(ISERROR(VLOOKUP(Transaktionen[[#This Row],[Transaktionen]],BTT[Verwendete Transaktion (Pflichtauswahl)],1,FALSE)),"nein","ja")</f>
        <v/>
      </c>
      <c r="G2922" t="inlineStr">
        <is>
          <t>in neuester Auswertung von Steffen nicht mehr vorhanden</t>
        </is>
      </c>
    </row>
    <row r="2923">
      <c r="A2923" t="inlineStr">
        <is>
          <t>REBDAO0100</t>
        </is>
      </c>
      <c r="B2923" t="inlineStr">
        <is>
          <t>AO: Feldmodifikation je Aktivität</t>
        </is>
      </c>
      <c r="C2923" t="inlineStr">
        <is>
          <t>RE-FX</t>
        </is>
      </c>
      <c r="D2923" s="5" t="inlineStr"/>
      <c r="E2923" t="inlineStr"/>
      <c r="F2923">
        <f>IF(ISERROR(VLOOKUP(Transaktionen[[#This Row],[Transaktionen]],BTT[Verwendete Transaktion (Pflichtauswahl)],1,FALSE)),"nein","ja")</f>
        <v/>
      </c>
      <c r="G2923" t="inlineStr">
        <is>
          <t>in neuester Auswertung von Steffen nicht mehr vorhanden</t>
        </is>
      </c>
    </row>
    <row r="2924">
      <c r="A2924" t="inlineStr">
        <is>
          <t>RECACUST</t>
        </is>
      </c>
      <c r="B2924" t="inlineStr">
        <is>
          <t>REFX-IMG anzeigen</t>
        </is>
      </c>
      <c r="C2924" t="inlineStr">
        <is>
          <t>RE-FX</t>
        </is>
      </c>
      <c r="D2924" s="5" t="n">
        <v>1400</v>
      </c>
      <c r="E2924" t="inlineStr">
        <is>
          <t>DIALOG</t>
        </is>
      </c>
      <c r="F2924">
        <f>IF(ISERROR(VLOOKUP(Transaktionen[[#This Row],[Transaktionen]],BTT[Verwendete Transaktion (Pflichtauswahl)],1,FALSE)),"nein","ja")</f>
        <v/>
      </c>
    </row>
    <row r="2925">
      <c r="A2925" t="inlineStr">
        <is>
          <t>RECARG</t>
        </is>
      </c>
      <c r="B2925" t="inlineStr">
        <is>
          <t>Arbeitsvorrat: Objekte aktualisieren</t>
        </is>
      </c>
      <c r="C2925" t="inlineStr">
        <is>
          <t>RE-FX</t>
        </is>
      </c>
      <c r="D2925" s="5" t="n">
        <v>30</v>
      </c>
      <c r="E2925" t="inlineStr"/>
      <c r="F2925">
        <f>IF(ISERROR(VLOOKUP(Transaktionen[[#This Row],[Transaktionen]],BTT[Verwendete Transaktion (Pflichtauswahl)],1,FALSE)),"nein","ja")</f>
        <v/>
      </c>
    </row>
    <row r="2926">
      <c r="A2926" t="inlineStr">
        <is>
          <t>RECASHOWIMG</t>
        </is>
      </c>
      <c r="B2926" t="inlineStr">
        <is>
          <t>IMG anzeigen</t>
        </is>
      </c>
      <c r="C2926" t="inlineStr">
        <is>
          <t>RE-FX</t>
        </is>
      </c>
      <c r="D2926" s="5" t="inlineStr"/>
      <c r="E2926" t="inlineStr"/>
      <c r="F2926">
        <f>IF(ISERROR(VLOOKUP(Transaktionen[[#This Row],[Transaktionen]],BTT[Verwendete Transaktion (Pflichtauswahl)],1,FALSE)),"nein","ja")</f>
        <v/>
      </c>
      <c r="G2926" t="inlineStr">
        <is>
          <t>in neuester Auswertung von Steffen nicht mehr vorhanden</t>
        </is>
      </c>
    </row>
    <row r="2927">
      <c r="A2927" t="inlineStr">
        <is>
          <t>RECN</t>
        </is>
      </c>
      <c r="B2927" t="inlineStr">
        <is>
          <t>Vertrag bearbeiten</t>
        </is>
      </c>
      <c r="C2927" t="inlineStr">
        <is>
          <t>RE-FX</t>
        </is>
      </c>
      <c r="D2927" s="5" t="n">
        <v>1142</v>
      </c>
      <c r="E2927" t="inlineStr">
        <is>
          <t>DIALOG</t>
        </is>
      </c>
      <c r="F2927">
        <f>IF(ISERROR(VLOOKUP(Transaktionen[[#This Row],[Transaktionen]],BTT[Verwendete Transaktion (Pflichtauswahl)],1,FALSE)),"nein","ja")</f>
        <v/>
      </c>
    </row>
    <row r="2928">
      <c r="A2928" t="inlineStr">
        <is>
          <t>REISAO</t>
        </is>
      </c>
      <c r="B2928" t="inlineStr">
        <is>
          <t>Infosystem: Architektonische Objekte</t>
        </is>
      </c>
      <c r="C2928" t="inlineStr">
        <is>
          <t>RE-FX</t>
        </is>
      </c>
      <c r="D2928" s="5" t="n">
        <v>18309</v>
      </c>
      <c r="E2928" t="inlineStr">
        <is>
          <t>DIALOG</t>
        </is>
      </c>
      <c r="F2928">
        <f>IF(ISERROR(VLOOKUP(Transaktionen[[#This Row],[Transaktionen]],BTT[Verwendete Transaktion (Pflichtauswahl)],1,FALSE)),"nein","ja")</f>
        <v/>
      </c>
    </row>
    <row r="2929">
      <c r="A2929" t="inlineStr">
        <is>
          <t>REISAOCT</t>
        </is>
      </c>
      <c r="B2929" t="inlineStr">
        <is>
          <t>IS: Ausstattung zu Arch. Objekten</t>
        </is>
      </c>
      <c r="C2929" t="inlineStr">
        <is>
          <t>RE-FX</t>
        </is>
      </c>
      <c r="D2929" s="5" t="n">
        <v>684</v>
      </c>
      <c r="E2929" t="inlineStr">
        <is>
          <t>DIALOG</t>
        </is>
      </c>
      <c r="F2929">
        <f>IF(ISERROR(VLOOKUP(Transaktionen[[#This Row],[Transaktionen]],BTT[Verwendete Transaktion (Pflichtauswahl)],1,FALSE)),"nein","ja")</f>
        <v/>
      </c>
    </row>
    <row r="2930">
      <c r="A2930" t="inlineStr">
        <is>
          <t>REISAODT</t>
        </is>
      </c>
      <c r="B2930" t="inlineStr">
        <is>
          <t>Infosystem: Arch. Objekte mit Detail</t>
        </is>
      </c>
      <c r="C2930" t="inlineStr">
        <is>
          <t>RE-FX</t>
        </is>
      </c>
      <c r="D2930" s="5" t="n">
        <v>14</v>
      </c>
      <c r="E2930" t="inlineStr">
        <is>
          <t>DIALOG</t>
        </is>
      </c>
      <c r="F2930">
        <f>IF(ISERROR(VLOOKUP(Transaktionen[[#This Row],[Transaktionen]],BTT[Verwendete Transaktion (Pflichtauswahl)],1,FALSE)),"nein","ja")</f>
        <v/>
      </c>
    </row>
    <row r="2931">
      <c r="A2931" t="inlineStr">
        <is>
          <t>REISAOOA</t>
        </is>
      </c>
      <c r="B2931" t="inlineStr">
        <is>
          <t>Infosystem: Objekte zu AO</t>
        </is>
      </c>
      <c r="C2931" t="inlineStr">
        <is>
          <t>RE-FX</t>
        </is>
      </c>
      <c r="D2931" s="5" t="n">
        <v>306</v>
      </c>
      <c r="E2931" t="inlineStr">
        <is>
          <t>DIALOG</t>
        </is>
      </c>
      <c r="F2931">
        <f>IF(ISERROR(VLOOKUP(Transaktionen[[#This Row],[Transaktionen]],BTT[Verwendete Transaktion (Pflichtauswahl)],1,FALSE)),"nein","ja")</f>
        <v/>
      </c>
    </row>
    <row r="2932">
      <c r="A2932" t="inlineStr">
        <is>
          <t>REISAOPO</t>
        </is>
      </c>
      <c r="B2932" t="inlineStr">
        <is>
          <t>Infosystem: Arch. Obj. - Perm. Bel.</t>
        </is>
      </c>
      <c r="C2932" t="inlineStr">
        <is>
          <t>RE-FX</t>
        </is>
      </c>
      <c r="D2932" s="5" t="n">
        <v>7221</v>
      </c>
      <c r="E2932" t="inlineStr">
        <is>
          <t>DIALOG</t>
        </is>
      </c>
      <c r="F2932">
        <f>IF(ISERROR(VLOOKUP(Transaktionen[[#This Row],[Transaktionen]],BTT[Verwendete Transaktion (Pflichtauswahl)],1,FALSE)),"nein","ja")</f>
        <v/>
      </c>
    </row>
    <row r="2933">
      <c r="A2933" t="inlineStr">
        <is>
          <t>REISBDOA</t>
        </is>
      </c>
      <c r="B2933" t="inlineStr">
        <is>
          <t>Infosystem: Objektzuordnung</t>
        </is>
      </c>
      <c r="C2933" t="inlineStr">
        <is>
          <t>RE-FX</t>
        </is>
      </c>
      <c r="D2933" s="5" t="n">
        <v>10</v>
      </c>
      <c r="E2933" t="inlineStr">
        <is>
          <t>DIALOG</t>
        </is>
      </c>
      <c r="F2933">
        <f>IF(ISERROR(VLOOKUP(Transaktionen[[#This Row],[Transaktionen]],BTT[Verwendete Transaktion (Pflichtauswahl)],1,FALSE)),"nein","ja")</f>
        <v/>
      </c>
    </row>
    <row r="2934">
      <c r="A2934" t="inlineStr">
        <is>
          <t>REISBU</t>
        </is>
      </c>
      <c r="B2934" t="inlineStr">
        <is>
          <t>Infosystem: Gebäude</t>
        </is>
      </c>
      <c r="C2934" t="inlineStr">
        <is>
          <t>RE-FX</t>
        </is>
      </c>
      <c r="D2934" s="5" t="n">
        <v>6</v>
      </c>
      <c r="E2934" t="inlineStr"/>
      <c r="F2934">
        <f>IF(ISERROR(VLOOKUP(Transaktionen[[#This Row],[Transaktionen]],BTT[Verwendete Transaktion (Pflichtauswahl)],1,FALSE)),"nein","ja")</f>
        <v/>
      </c>
    </row>
    <row r="2935">
      <c r="A2935" t="inlineStr">
        <is>
          <t>REISCEACCDET</t>
        </is>
      </c>
      <c r="B2935" t="inlineStr">
        <is>
          <t>Customizing Kontenfindung</t>
        </is>
      </c>
      <c r="C2935" t="inlineStr">
        <is>
          <t>RE-FX</t>
        </is>
      </c>
      <c r="D2935" s="5" t="inlineStr"/>
      <c r="E2935" t="inlineStr"/>
      <c r="F2935">
        <f>IF(ISERROR(VLOOKUP(Transaktionen[[#This Row],[Transaktionen]],BTT[Verwendete Transaktion (Pflichtauswahl)],1,FALSE)),"nein","ja")</f>
        <v/>
      </c>
      <c r="G2935" t="inlineStr">
        <is>
          <t>in neuester Auswertung von Steffen nicht mehr vorhanden</t>
        </is>
      </c>
    </row>
    <row r="2936">
      <c r="A2936" t="inlineStr">
        <is>
          <t>REISCN</t>
        </is>
      </c>
      <c r="B2936" t="inlineStr">
        <is>
          <t>Infosystem: Verträge</t>
        </is>
      </c>
      <c r="C2936" t="inlineStr">
        <is>
          <t>RE-FX</t>
        </is>
      </c>
      <c r="D2936" s="5" t="n">
        <v>6574</v>
      </c>
      <c r="E2936" t="inlineStr">
        <is>
          <t>DIALOG</t>
        </is>
      </c>
      <c r="F2936">
        <f>IF(ISERROR(VLOOKUP(Transaktionen[[#This Row],[Transaktionen]],BTT[Verwendete Transaktion (Pflichtauswahl)],1,FALSE)),"nein","ja")</f>
        <v/>
      </c>
    </row>
    <row r="2937">
      <c r="A2937" t="inlineStr">
        <is>
          <t>REISLR</t>
        </is>
      </c>
      <c r="B2937" t="inlineStr">
        <is>
          <t>Infosystem: Grundbücher</t>
        </is>
      </c>
      <c r="C2937" t="inlineStr">
        <is>
          <t>RE-FX</t>
        </is>
      </c>
      <c r="D2937" s="5" t="n">
        <v>20</v>
      </c>
      <c r="E2937" t="inlineStr">
        <is>
          <t>DIALOG</t>
        </is>
      </c>
      <c r="F2937">
        <f>IF(ISERROR(VLOOKUP(Transaktionen[[#This Row],[Transaktionen]],BTT[Verwendete Transaktion (Pflichtauswahl)],1,FALSE)),"nein","ja")</f>
        <v/>
      </c>
    </row>
    <row r="2938">
      <c r="A2938" t="inlineStr">
        <is>
          <t>REISLRRG</t>
        </is>
      </c>
      <c r="B2938" t="inlineStr">
        <is>
          <t>Infosystem: Grundbücher m. Bestandsv</t>
        </is>
      </c>
      <c r="C2938" t="inlineStr">
        <is>
          <t>RE-FX</t>
        </is>
      </c>
      <c r="D2938" s="5" t="n">
        <v>710</v>
      </c>
      <c r="E2938" t="inlineStr">
        <is>
          <t>DIALOG</t>
        </is>
      </c>
      <c r="F2938">
        <f>IF(ISERROR(VLOOKUP(Transaktionen[[#This Row],[Transaktionen]],BTT[Verwendete Transaktion (Pflichtauswahl)],1,FALSE)),"nein","ja")</f>
        <v/>
      </c>
    </row>
    <row r="2939">
      <c r="A2939" t="inlineStr">
        <is>
          <t>REISMSAO</t>
        </is>
      </c>
      <c r="B2939" t="inlineStr">
        <is>
          <t>Infosystem: Bemessungen zu Arch. Obj</t>
        </is>
      </c>
      <c r="C2939" t="inlineStr">
        <is>
          <t>RE-FX</t>
        </is>
      </c>
      <c r="D2939" s="5" t="n">
        <v>8491</v>
      </c>
      <c r="E2939" t="inlineStr">
        <is>
          <t>DIALOG</t>
        </is>
      </c>
      <c r="F2939">
        <f>IF(ISERROR(VLOOKUP(Transaktionen[[#This Row],[Transaktionen]],BTT[Verwendete Transaktion (Pflichtauswahl)],1,FALSE)),"nein","ja")</f>
        <v/>
      </c>
    </row>
    <row r="2940">
      <c r="A2940" t="inlineStr">
        <is>
          <t>REISOO</t>
        </is>
      </c>
      <c r="B2940" t="inlineStr">
        <is>
          <t>Infosystem: Angebotsobjekt</t>
        </is>
      </c>
      <c r="C2940" t="inlineStr">
        <is>
          <t>RE-FX</t>
        </is>
      </c>
      <c r="D2940" s="5" t="inlineStr"/>
      <c r="E2940" t="inlineStr"/>
      <c r="F2940">
        <f>IF(ISERROR(VLOOKUP(Transaktionen[[#This Row],[Transaktionen]],BTT[Verwendete Transaktion (Pflichtauswahl)],1,FALSE)),"nein","ja")</f>
        <v/>
      </c>
      <c r="G2940" t="inlineStr">
        <is>
          <t>in neuester Auswertung von Steffen nicht mehr vorhanden</t>
        </is>
      </c>
    </row>
    <row r="2941">
      <c r="A2941" t="inlineStr">
        <is>
          <t>REISOOCTRS</t>
        </is>
      </c>
      <c r="B2941" t="inlineStr">
        <is>
          <t>IS: Ausstattung zu Reservierung Obj.</t>
        </is>
      </c>
      <c r="C2941" t="inlineStr">
        <is>
          <t>RE-FX</t>
        </is>
      </c>
      <c r="D2941" s="5" t="inlineStr"/>
      <c r="E2941" t="inlineStr"/>
      <c r="F2941">
        <f>IF(ISERROR(VLOOKUP(Transaktionen[[#This Row],[Transaktionen]],BTT[Verwendete Transaktion (Pflichtauswahl)],1,FALSE)),"nein","ja")</f>
        <v/>
      </c>
      <c r="G2941" t="inlineStr">
        <is>
          <t>in neuester Auswertung von Steffen nicht mehr vorhanden</t>
        </is>
      </c>
    </row>
    <row r="2942">
      <c r="A2942" t="inlineStr">
        <is>
          <t>REISPE</t>
        </is>
      </c>
      <c r="B2942" t="inlineStr">
        <is>
          <t>Infosystem: Grundstücksverzeichnisse</t>
        </is>
      </c>
      <c r="C2942" t="inlineStr">
        <is>
          <t>RE-FX</t>
        </is>
      </c>
      <c r="D2942" s="5" t="n">
        <v>1476</v>
      </c>
      <c r="E2942" t="inlineStr">
        <is>
          <t>DIALOG</t>
        </is>
      </c>
      <c r="F2942">
        <f>IF(ISERROR(VLOOKUP(Transaktionen[[#This Row],[Transaktionen]],BTT[Verwendete Transaktion (Pflichtauswahl)],1,FALSE)),"nein","ja")</f>
        <v/>
      </c>
    </row>
    <row r="2943">
      <c r="A2943" t="inlineStr">
        <is>
          <t>REISPL</t>
        </is>
      </c>
      <c r="B2943" t="inlineStr">
        <is>
          <t>Infosystem: Flurstücke</t>
        </is>
      </c>
      <c r="C2943" t="inlineStr">
        <is>
          <t>RE-FX</t>
        </is>
      </c>
      <c r="D2943" s="5" t="n">
        <v>1963</v>
      </c>
      <c r="E2943" t="inlineStr">
        <is>
          <t>DIALOG</t>
        </is>
      </c>
      <c r="F2943">
        <f>IF(ISERROR(VLOOKUP(Transaktionen[[#This Row],[Transaktionen]],BTT[Verwendete Transaktion (Pflichtauswahl)],1,FALSE)),"nein","ja")</f>
        <v/>
      </c>
    </row>
    <row r="2944">
      <c r="A2944" t="inlineStr">
        <is>
          <t>REISPLCS</t>
        </is>
      </c>
      <c r="B2944" t="inlineStr">
        <is>
          <t>Infosystem: Flurstücke m.  Altlasten</t>
        </is>
      </c>
      <c r="C2944" t="inlineStr">
        <is>
          <t>RE-FX</t>
        </is>
      </c>
      <c r="D2944" s="5" t="inlineStr"/>
      <c r="E2944" t="inlineStr"/>
      <c r="F2944">
        <f>IF(ISERROR(VLOOKUP(Transaktionen[[#This Row],[Transaktionen]],BTT[Verwendete Transaktion (Pflichtauswahl)],1,FALSE)),"nein","ja")</f>
        <v/>
      </c>
      <c r="G2944" t="inlineStr">
        <is>
          <t>in neuester Auswertung von Steffen nicht mehr vorhanden</t>
        </is>
      </c>
    </row>
    <row r="2945">
      <c r="A2945" t="inlineStr">
        <is>
          <t>REISPLER</t>
        </is>
      </c>
      <c r="B2945" t="inlineStr">
        <is>
          <t>Infosystem: Flurstücke - Baulasten</t>
        </is>
      </c>
      <c r="C2945" t="inlineStr">
        <is>
          <t>RE-FX</t>
        </is>
      </c>
      <c r="D2945" s="5" t="n">
        <v>13</v>
      </c>
      <c r="E2945" t="inlineStr">
        <is>
          <t>DIALOG</t>
        </is>
      </c>
      <c r="F2945">
        <f>IF(ISERROR(VLOOKUP(Transaktionen[[#This Row],[Transaktionen]],BTT[Verwendete Transaktion (Pflichtauswahl)],1,FALSE)),"nein","ja")</f>
        <v/>
      </c>
    </row>
    <row r="2946">
      <c r="A2946" t="inlineStr">
        <is>
          <t>REISPLMS</t>
        </is>
      </c>
      <c r="B2946" t="inlineStr">
        <is>
          <t>Infosystem: Flurstücke - Bemessungen</t>
        </is>
      </c>
      <c r="C2946" t="inlineStr">
        <is>
          <t>RE-FX</t>
        </is>
      </c>
      <c r="D2946" s="5" t="n">
        <v>30</v>
      </c>
      <c r="E2946" t="inlineStr"/>
      <c r="F2946">
        <f>IF(ISERROR(VLOOKUP(Transaktionen[[#This Row],[Transaktionen]],BTT[Verwendete Transaktion (Pflichtauswahl)],1,FALSE)),"nein","ja")</f>
        <v/>
      </c>
    </row>
    <row r="2947">
      <c r="A2947" t="inlineStr">
        <is>
          <t>REISPLP</t>
        </is>
      </c>
      <c r="B2947" t="inlineStr">
        <is>
          <t>Infosystem: Vorgängerflurstücke</t>
        </is>
      </c>
      <c r="C2947" t="inlineStr">
        <is>
          <t>RE-FX</t>
        </is>
      </c>
      <c r="D2947" s="5" t="inlineStr"/>
      <c r="E2947" t="inlineStr"/>
      <c r="F2947">
        <f>IF(ISERROR(VLOOKUP(Transaktionen[[#This Row],[Transaktionen]],BTT[Verwendete Transaktion (Pflichtauswahl)],1,FALSE)),"nein","ja")</f>
        <v/>
      </c>
      <c r="G2947" t="inlineStr">
        <is>
          <t>in neuester Auswertung von Steffen nicht mehr vorhanden</t>
        </is>
      </c>
    </row>
    <row r="2948">
      <c r="A2948" t="inlineStr">
        <is>
          <t>REISPO</t>
        </is>
      </c>
      <c r="B2948" t="inlineStr">
        <is>
          <t>Infosystem: Permanente Belegungen</t>
        </is>
      </c>
      <c r="C2948" t="inlineStr">
        <is>
          <t>RE-FX</t>
        </is>
      </c>
      <c r="D2948" s="5" t="n">
        <v>8980</v>
      </c>
      <c r="E2948" t="inlineStr">
        <is>
          <t>DIALOG</t>
        </is>
      </c>
      <c r="F2948">
        <f>IF(ISERROR(VLOOKUP(Transaktionen[[#This Row],[Transaktionen]],BTT[Verwendete Transaktion (Pflichtauswahl)],1,FALSE)),"nein","ja")</f>
        <v/>
      </c>
    </row>
    <row r="2949">
      <c r="A2949" t="inlineStr">
        <is>
          <t>REISPOCAP</t>
        </is>
      </c>
      <c r="B2949" t="inlineStr">
        <is>
          <t>Infosystem: Perm. Belegung Liste</t>
        </is>
      </c>
      <c r="C2949" t="inlineStr">
        <is>
          <t>RE-FX</t>
        </is>
      </c>
      <c r="D2949" s="5" t="n">
        <v>6827</v>
      </c>
      <c r="E2949" t="inlineStr">
        <is>
          <t>DIALOG</t>
        </is>
      </c>
      <c r="F2949">
        <f>IF(ISERROR(VLOOKUP(Transaktionen[[#This Row],[Transaktionen]],BTT[Verwendete Transaktion (Pflichtauswahl)],1,FALSE)),"nein","ja")</f>
        <v/>
      </c>
    </row>
    <row r="2950">
      <c r="A2950" t="inlineStr">
        <is>
          <t>REISPR</t>
        </is>
      </c>
      <c r="B2950" t="inlineStr">
        <is>
          <t>Infosystem: Grundstücke</t>
        </is>
      </c>
      <c r="C2950" t="inlineStr">
        <is>
          <t>RE-FX</t>
        </is>
      </c>
      <c r="D2950" s="5" t="n">
        <v>10</v>
      </c>
      <c r="E2950" t="inlineStr">
        <is>
          <t>DIALOG</t>
        </is>
      </c>
      <c r="F2950">
        <f>IF(ISERROR(VLOOKUP(Transaktionen[[#This Row],[Transaktionen]],BTT[Verwendete Transaktion (Pflichtauswahl)],1,FALSE)),"nein","ja")</f>
        <v/>
      </c>
    </row>
    <row r="2951">
      <c r="A2951" t="inlineStr">
        <is>
          <t>REISRC</t>
        </is>
      </c>
      <c r="B2951" t="inlineStr">
        <is>
          <t>Infosystem: Fortführungen</t>
        </is>
      </c>
      <c r="C2951" t="inlineStr">
        <is>
          <t>RE-FX</t>
        </is>
      </c>
      <c r="D2951" s="5" t="n">
        <v>517</v>
      </c>
      <c r="E2951" t="inlineStr">
        <is>
          <t>DIALOG</t>
        </is>
      </c>
      <c r="F2951">
        <f>IF(ISERROR(VLOOKUP(Transaktionen[[#This Row],[Transaktionen]],BTT[Verwendete Transaktion (Pflichtauswahl)],1,FALSE)),"nein","ja")</f>
        <v/>
      </c>
    </row>
    <row r="2952">
      <c r="A2952" t="inlineStr">
        <is>
          <t>RELMJL</t>
        </is>
      </c>
      <c r="B2952" t="inlineStr">
        <is>
          <t>Mithaftung bearbeiten</t>
        </is>
      </c>
      <c r="C2952" t="inlineStr">
        <is>
          <t>RE-FX</t>
        </is>
      </c>
      <c r="D2952" s="5" t="n">
        <v>80</v>
      </c>
      <c r="E2952" t="inlineStr"/>
      <c r="F2952">
        <f>IF(ISERROR(VLOOKUP(Transaktionen[[#This Row],[Transaktionen]],BTT[Verwendete Transaktion (Pflichtauswahl)],1,FALSE)),"nein","ja")</f>
        <v/>
      </c>
    </row>
    <row r="2953">
      <c r="A2953" t="inlineStr">
        <is>
          <t>RELML10016</t>
        </is>
      </c>
      <c r="B2953" t="inlineStr">
        <is>
          <t>L1: Tabellen</t>
        </is>
      </c>
      <c r="C2953" t="inlineStr">
        <is>
          <t>RE-FX</t>
        </is>
      </c>
      <c r="D2953" s="5" t="n">
        <v>30</v>
      </c>
      <c r="E2953" t="inlineStr">
        <is>
          <t>DIALOG</t>
        </is>
      </c>
      <c r="F2953">
        <f>IF(ISERROR(VLOOKUP(Transaktionen[[#This Row],[Transaktionen]],BTT[Verwendete Transaktion (Pflichtauswahl)],1,FALSE)),"nein","ja")</f>
        <v/>
      </c>
    </row>
    <row r="2954">
      <c r="A2954" t="inlineStr">
        <is>
          <t>RELML40006</t>
        </is>
      </c>
      <c r="B2954" t="inlineStr">
        <is>
          <t>L4: Bildfolgen</t>
        </is>
      </c>
      <c r="C2954" t="inlineStr">
        <is>
          <t>RE-FX</t>
        </is>
      </c>
      <c r="D2954" s="5" t="n">
        <v>20</v>
      </c>
      <c r="E2954" t="inlineStr"/>
      <c r="F2954">
        <f>IF(ISERROR(VLOOKUP(Transaktionen[[#This Row],[Transaktionen]],BTT[Verwendete Transaktion (Pflichtauswahl)],1,FALSE)),"nein","ja")</f>
        <v/>
      </c>
    </row>
    <row r="2955">
      <c r="A2955" t="inlineStr">
        <is>
          <t>RELML50016</t>
        </is>
      </c>
      <c r="B2955" t="inlineStr">
        <is>
          <t>L5: Tabellen</t>
        </is>
      </c>
      <c r="C2955" t="inlineStr">
        <is>
          <t>RE-FX</t>
        </is>
      </c>
      <c r="D2955" s="5" t="inlineStr"/>
      <c r="E2955" t="inlineStr"/>
      <c r="F2955">
        <f>IF(ISERROR(VLOOKUP(Transaktionen[[#This Row],[Transaktionen]],BTT[Verwendete Transaktion (Pflichtauswahl)],1,FALSE)),"nein","ja")</f>
        <v/>
      </c>
      <c r="G2955" t="inlineStr">
        <is>
          <t>in neuester Auswertung von Steffen nicht mehr vorhanden</t>
        </is>
      </c>
    </row>
    <row r="2956">
      <c r="A2956" t="inlineStr">
        <is>
          <t>RELMLR</t>
        </is>
      </c>
      <c r="B2956" t="inlineStr">
        <is>
          <t>Grundbuch bearbeiten</t>
        </is>
      </c>
      <c r="C2956" t="inlineStr">
        <is>
          <t>RE-FX</t>
        </is>
      </c>
      <c r="D2956" s="5" t="n">
        <v>14397</v>
      </c>
      <c r="E2956" t="inlineStr">
        <is>
          <t>DIALOG</t>
        </is>
      </c>
      <c r="F2956">
        <f>IF(ISERROR(VLOOKUP(Transaktionen[[#This Row],[Transaktionen]],BTT[Verwendete Transaktion (Pflichtauswahl)],1,FALSE)),"nein","ja")</f>
        <v/>
      </c>
    </row>
    <row r="2957">
      <c r="A2957" t="inlineStr">
        <is>
          <t>RELMNA</t>
        </is>
      </c>
      <c r="B2957" t="inlineStr">
        <is>
          <t>Einheitswertbescheid bearbeiten</t>
        </is>
      </c>
      <c r="C2957" t="inlineStr">
        <is>
          <t>RE-FX</t>
        </is>
      </c>
      <c r="D2957" s="5" t="n">
        <v>340</v>
      </c>
      <c r="E2957" t="inlineStr">
        <is>
          <t>DIALOG</t>
        </is>
      </c>
      <c r="F2957">
        <f>IF(ISERROR(VLOOKUP(Transaktionen[[#This Row],[Transaktionen]],BTT[Verwendete Transaktion (Pflichtauswahl)],1,FALSE)),"nein","ja")</f>
        <v/>
      </c>
    </row>
    <row r="2958">
      <c r="A2958" t="inlineStr">
        <is>
          <t>RELMPE</t>
        </is>
      </c>
      <c r="B2958" t="inlineStr">
        <is>
          <t>Grundstücksverzeichnis bearbeiten</t>
        </is>
      </c>
      <c r="C2958" t="inlineStr">
        <is>
          <t>RE-FX</t>
        </is>
      </c>
      <c r="D2958" s="5" t="n">
        <v>11699</v>
      </c>
      <c r="E2958" t="inlineStr">
        <is>
          <t>DIALOG</t>
        </is>
      </c>
      <c r="F2958">
        <f>IF(ISERROR(VLOOKUP(Transaktionen[[#This Row],[Transaktionen]],BTT[Verwendete Transaktion (Pflichtauswahl)],1,FALSE)),"nein","ja")</f>
        <v/>
      </c>
    </row>
    <row r="2959">
      <c r="A2959" t="inlineStr">
        <is>
          <t>RELMPL</t>
        </is>
      </c>
      <c r="B2959" t="inlineStr">
        <is>
          <t>Flurstück bearbeiten</t>
        </is>
      </c>
      <c r="C2959" t="inlineStr">
        <is>
          <t>RE-FX</t>
        </is>
      </c>
      <c r="D2959" s="5" t="n">
        <v>22635</v>
      </c>
      <c r="E2959" t="inlineStr">
        <is>
          <t>DIALOG</t>
        </is>
      </c>
      <c r="F2959">
        <f>IF(ISERROR(VLOOKUP(Transaktionen[[#This Row],[Transaktionen]],BTT[Verwendete Transaktion (Pflichtauswahl)],1,FALSE)),"nein","ja")</f>
        <v/>
      </c>
    </row>
    <row r="2960">
      <c r="A2960" t="inlineStr">
        <is>
          <t>RELMRC</t>
        </is>
      </c>
      <c r="B2960" t="inlineStr">
        <is>
          <t>Fortführung bearbeiten</t>
        </is>
      </c>
      <c r="C2960" t="inlineStr">
        <is>
          <t>RE-FX</t>
        </is>
      </c>
      <c r="D2960" s="5" t="n">
        <v>5136</v>
      </c>
      <c r="E2960" t="inlineStr">
        <is>
          <t>DIALOG</t>
        </is>
      </c>
      <c r="F2960">
        <f>IF(ISERROR(VLOOKUP(Transaktionen[[#This Row],[Transaktionen]],BTT[Verwendete Transaktion (Pflichtauswahl)],1,FALSE)),"nein","ja")</f>
        <v/>
      </c>
    </row>
    <row r="2961">
      <c r="A2961" t="inlineStr">
        <is>
          <t>RELMRCTODO</t>
        </is>
      </c>
      <c r="B2961" t="inlineStr">
        <is>
          <t>Fortführungen: Todo-Liste</t>
        </is>
      </c>
      <c r="C2961" t="inlineStr">
        <is>
          <t>RE-FX</t>
        </is>
      </c>
      <c r="D2961" s="5" t="n">
        <v>862</v>
      </c>
      <c r="E2961" t="inlineStr">
        <is>
          <t>DIALOG</t>
        </is>
      </c>
      <c r="F2961">
        <f>IF(ISERROR(VLOOKUP(Transaktionen[[#This Row],[Transaktionen]],BTT[Verwendete Transaktion (Pflichtauswahl)],1,FALSE)),"nein","ja")</f>
        <v/>
      </c>
    </row>
    <row r="2962">
      <c r="A2962" t="inlineStr">
        <is>
          <t>REORCOST</t>
        </is>
      </c>
      <c r="B2962" t="inlineStr">
        <is>
          <t>Kosten Reservierung/Permanente Beleg</t>
        </is>
      </c>
      <c r="C2962" t="inlineStr">
        <is>
          <t>RE-FX</t>
        </is>
      </c>
      <c r="D2962" s="5" t="inlineStr"/>
      <c r="E2962" t="inlineStr"/>
      <c r="F2962">
        <f>IF(ISERROR(VLOOKUP(Transaktionen[[#This Row],[Transaktionen]],BTT[Verwendete Transaktion (Pflichtauswahl)],1,FALSE)),"nein","ja")</f>
        <v/>
      </c>
      <c r="G2962" t="inlineStr">
        <is>
          <t>in neuester Auswertung von Steffen nicht mehr vorhanden</t>
        </is>
      </c>
    </row>
    <row r="2963">
      <c r="A2963" t="inlineStr">
        <is>
          <t>REOROO</t>
        </is>
      </c>
      <c r="B2963" t="inlineStr">
        <is>
          <t>Angebotsobjekt bearbeiten</t>
        </is>
      </c>
      <c r="C2963" t="inlineStr">
        <is>
          <t>RE-FX</t>
        </is>
      </c>
      <c r="D2963" s="5" t="inlineStr"/>
      <c r="E2963" t="inlineStr"/>
      <c r="F2963">
        <f>IF(ISERROR(VLOOKUP(Transaktionen[[#This Row],[Transaktionen]],BTT[Verwendete Transaktion (Pflichtauswahl)],1,FALSE)),"nein","ja")</f>
        <v/>
      </c>
      <c r="G2963" t="inlineStr">
        <is>
          <t>in neuester Auswertung von Steffen nicht mehr vorhanden</t>
        </is>
      </c>
    </row>
    <row r="2964">
      <c r="A2964" t="inlineStr">
        <is>
          <t>REORRSOBJCOST</t>
        </is>
      </c>
      <c r="B2964" t="inlineStr">
        <is>
          <t>Ändern der Daten zur Kostenfindung</t>
        </is>
      </c>
      <c r="C2964" t="inlineStr">
        <is>
          <t>RE-FX</t>
        </is>
      </c>
      <c r="D2964" s="5" t="inlineStr"/>
      <c r="E2964" t="inlineStr"/>
      <c r="F2964">
        <f>IF(ISERROR(VLOOKUP(Transaktionen[[#This Row],[Transaktionen]],BTT[Verwendete Transaktion (Pflichtauswahl)],1,FALSE)),"nein","ja")</f>
        <v/>
      </c>
      <c r="G2964" t="inlineStr">
        <is>
          <t>in neuester Auswertung von Steffen nicht mehr vorhanden</t>
        </is>
      </c>
    </row>
    <row r="2965">
      <c r="A2965" t="inlineStr">
        <is>
          <t>REORRSOBJCREATEUPD</t>
        </is>
      </c>
      <c r="B2965" t="inlineStr">
        <is>
          <t>Reservierungsobjekte erzeugen/akt.</t>
        </is>
      </c>
      <c r="C2965" t="inlineStr">
        <is>
          <t>RE-FX</t>
        </is>
      </c>
      <c r="D2965" s="5" t="inlineStr"/>
      <c r="E2965" t="inlineStr"/>
      <c r="F2965">
        <f>IF(ISERROR(VLOOKUP(Transaktionen[[#This Row],[Transaktionen]],BTT[Verwendete Transaktion (Pflichtauswahl)],1,FALSE)),"nein","ja")</f>
        <v/>
      </c>
      <c r="G2965" t="inlineStr">
        <is>
          <t>in neuester Auswertung von Steffen nicht mehr vorhanden</t>
        </is>
      </c>
    </row>
    <row r="2966">
      <c r="A2966" t="inlineStr">
        <is>
          <t>RKABSHOW</t>
        </is>
      </c>
      <c r="B2966" t="inlineStr">
        <is>
          <t>CO-Beleg anzeigen</t>
        </is>
      </c>
      <c r="C2966" t="inlineStr">
        <is>
          <t>CO-OM</t>
        </is>
      </c>
      <c r="D2966" s="5" t="inlineStr"/>
      <c r="E2966" t="inlineStr"/>
      <c r="F2966">
        <f>IF(ISERROR(VLOOKUP(Transaktionen[[#This Row],[Transaktionen]],BTT[Verwendete Transaktion (Pflichtauswahl)],1,FALSE)),"nein","ja")</f>
        <v/>
      </c>
      <c r="G2966" t="inlineStr">
        <is>
          <t>Auswertung, verwendet von CO-O</t>
        </is>
      </c>
    </row>
    <row r="2967">
      <c r="A2967" t="inlineStr">
        <is>
          <t>RKARSHOW</t>
        </is>
      </c>
      <c r="B2967" t="inlineStr">
        <is>
          <t>CO-Folgebelege anzeigen</t>
        </is>
      </c>
      <c r="C2967" t="inlineStr">
        <is>
          <t>CO-OM</t>
        </is>
      </c>
      <c r="D2967" s="5" t="inlineStr"/>
      <c r="E2967" t="inlineStr"/>
      <c r="F2967">
        <f>IF(ISERROR(VLOOKUP(Transaktionen[[#This Row],[Transaktionen]],BTT[Verwendete Transaktion (Pflichtauswahl)],1,FALSE)),"nein","ja")</f>
        <v/>
      </c>
      <c r="G2967" t="inlineStr">
        <is>
          <t>Auswertung, verwendet von CO-O</t>
        </is>
      </c>
    </row>
    <row r="2968">
      <c r="A2968" t="inlineStr">
        <is>
          <t>RL23</t>
        </is>
      </c>
      <c r="B2968" t="inlineStr">
        <is>
          <t>Beleganzeige für Ledger 3A</t>
        </is>
      </c>
      <c r="C2968" t="inlineStr">
        <is>
          <t>FI-SL</t>
        </is>
      </c>
      <c r="D2968" s="5" t="n">
        <v>189</v>
      </c>
      <c r="E2968" t="inlineStr"/>
      <c r="F2968">
        <f>IF(ISERROR(VLOOKUP(Transaktionen[[#This Row],[Transaktionen]],BTT[Verwendete Transaktion (Pflichtauswahl)],1,FALSE)),"nein","ja")</f>
        <v/>
      </c>
    </row>
    <row r="2969">
      <c r="A2969" t="inlineStr">
        <is>
          <t>ROLE_CMP</t>
        </is>
      </c>
      <c r="B2969" t="inlineStr">
        <is>
          <t>Rollenabgleich</t>
        </is>
      </c>
      <c r="C2969" t="inlineStr">
        <is>
          <t>BC</t>
        </is>
      </c>
      <c r="D2969" s="5" t="n">
        <v>18</v>
      </c>
      <c r="E2969" t="inlineStr">
        <is>
          <t>DIALOG</t>
        </is>
      </c>
      <c r="F2969">
        <f>IF(ISERROR(VLOOKUP(Transaktionen[[#This Row],[Transaktionen]],BTT[Verwendete Transaktion (Pflichtauswahl)],1,FALSE)),"nein","ja")</f>
        <v/>
      </c>
    </row>
    <row r="2970">
      <c r="A2970" t="inlineStr">
        <is>
          <t>RPC0</t>
        </is>
      </c>
      <c r="B2970" t="inlineStr">
        <is>
          <t>Infosystem Kostl.: Voreinstellungen</t>
        </is>
      </c>
      <c r="C2970" t="inlineStr">
        <is>
          <t>CO</t>
        </is>
      </c>
      <c r="D2970" s="5" t="n">
        <v>2</v>
      </c>
      <c r="E2970" t="inlineStr">
        <is>
          <t>DIALOG</t>
        </is>
      </c>
      <c r="F2970">
        <f>IF(ISERROR(VLOOKUP(Transaktionen[[#This Row],[Transaktionen]],BTT[Verwendete Transaktion (Pflichtauswahl)],1,FALSE)),"nein","ja")</f>
        <v/>
      </c>
    </row>
    <row r="2971">
      <c r="A2971" t="inlineStr">
        <is>
          <t>RPO0</t>
        </is>
      </c>
      <c r="B2971" t="inlineStr">
        <is>
          <t>Infosystem Auftr.: Voreinstellungen</t>
        </is>
      </c>
      <c r="C2971" t="inlineStr">
        <is>
          <t>CO-OM</t>
        </is>
      </c>
      <c r="D2971" s="5" t="n">
        <v>2</v>
      </c>
      <c r="E2971" t="inlineStr"/>
      <c r="F2971">
        <f>IF(ISERROR(VLOOKUP(Transaktionen[[#This Row],[Transaktionen]],BTT[Verwendete Transaktion (Pflichtauswahl)],1,FALSE)),"nein","ja")</f>
        <v/>
      </c>
    </row>
    <row r="2972">
      <c r="A2972" t="inlineStr">
        <is>
          <t>RPON</t>
        </is>
      </c>
      <c r="B2972" t="inlineStr">
        <is>
          <t>Infosystem Auftr.: Voreinstellungen</t>
        </is>
      </c>
      <c r="C2972" t="inlineStr">
        <is>
          <t>CO-OM</t>
        </is>
      </c>
      <c r="D2972" s="5" t="inlineStr"/>
      <c r="E2972" t="inlineStr"/>
      <c r="F2972">
        <f>IF(ISERROR(VLOOKUP(Transaktionen[[#This Row],[Transaktionen]],BTT[Verwendete Transaktion (Pflichtauswahl)],1,FALSE)),"nein","ja")</f>
        <v/>
      </c>
      <c r="G2972" t="inlineStr">
        <is>
          <t>in neuester Auswertung von Steffen nicht mehr vorhanden</t>
        </is>
      </c>
    </row>
    <row r="2973">
      <c r="A2973" t="inlineStr">
        <is>
          <t>RSA1</t>
        </is>
      </c>
      <c r="B2973" t="inlineStr">
        <is>
          <t>Modellierung - DW Workbench</t>
        </is>
      </c>
      <c r="C2973" t="inlineStr">
        <is>
          <t>BW</t>
        </is>
      </c>
      <c r="D2973" s="5" t="n">
        <v>28</v>
      </c>
      <c r="E2973" t="inlineStr">
        <is>
          <t>DIALOG</t>
        </is>
      </c>
      <c r="F2973">
        <f>IF(ISERROR(VLOOKUP(Transaktionen[[#This Row],[Transaktionen]],BTT[Verwendete Transaktion (Pflichtauswahl)],1,FALSE)),"nein","ja")</f>
        <v/>
      </c>
    </row>
    <row r="2974">
      <c r="A2974" t="inlineStr">
        <is>
          <t>RSA3</t>
        </is>
      </c>
      <c r="B2974" t="inlineStr">
        <is>
          <t>Extraktorchecker</t>
        </is>
      </c>
      <c r="C2974" t="inlineStr">
        <is>
          <t>BC</t>
        </is>
      </c>
      <c r="D2974" s="5" t="n">
        <v>488</v>
      </c>
      <c r="E2974" t="inlineStr">
        <is>
          <t>DIALOG</t>
        </is>
      </c>
      <c r="F2974">
        <f>IF(ISERROR(VLOOKUP(Transaktionen[[#This Row],[Transaktionen]],BTT[Verwendete Transaktion (Pflichtauswahl)],1,FALSE)),"nein","ja")</f>
        <v/>
      </c>
    </row>
    <row r="2975">
      <c r="A2975" t="inlineStr">
        <is>
          <t>RSA5</t>
        </is>
      </c>
      <c r="B2975" t="inlineStr">
        <is>
          <t>Business Content installieren</t>
        </is>
      </c>
      <c r="C2975" t="inlineStr">
        <is>
          <t>BC</t>
        </is>
      </c>
      <c r="D2975" s="5" t="n">
        <v>80</v>
      </c>
      <c r="E2975" t="inlineStr">
        <is>
          <t>DIALOG</t>
        </is>
      </c>
      <c r="F2975">
        <f>IF(ISERROR(VLOOKUP(Transaktionen[[#This Row],[Transaktionen]],BTT[Verwendete Transaktion (Pflichtauswahl)],1,FALSE)),"nein","ja")</f>
        <v/>
      </c>
    </row>
    <row r="2976">
      <c r="A2976" t="inlineStr">
        <is>
          <t>RSA6</t>
        </is>
      </c>
      <c r="B2976" t="inlineStr">
        <is>
          <t>DataSources pflegen</t>
        </is>
      </c>
      <c r="C2976" t="inlineStr">
        <is>
          <t>BC</t>
        </is>
      </c>
      <c r="D2976" s="5" t="n">
        <v>774</v>
      </c>
      <c r="E2976" t="inlineStr">
        <is>
          <t>DIALOG</t>
        </is>
      </c>
      <c r="F2976">
        <f>IF(ISERROR(VLOOKUP(Transaktionen[[#This Row],[Transaktionen]],BTT[Verwendete Transaktion (Pflichtauswahl)],1,FALSE)),"nein","ja")</f>
        <v/>
      </c>
    </row>
    <row r="2977">
      <c r="A2977" t="inlineStr">
        <is>
          <t>RSA7</t>
        </is>
      </c>
      <c r="B2977" t="inlineStr">
        <is>
          <t>Monitor der BW Deltaqueue</t>
        </is>
      </c>
      <c r="C2977" t="inlineStr">
        <is>
          <t>BC</t>
        </is>
      </c>
      <c r="D2977" s="5" t="n">
        <v>2275</v>
      </c>
      <c r="E2977" t="inlineStr">
        <is>
          <t>DIALOG</t>
        </is>
      </c>
      <c r="F2977">
        <f>IF(ISERROR(VLOOKUP(Transaktionen[[#This Row],[Transaktionen]],BTT[Verwendete Transaktion (Pflichtauswahl)],1,FALSE)),"nein","ja")</f>
        <v/>
      </c>
    </row>
    <row r="2978">
      <c r="A2978" t="inlineStr">
        <is>
          <t>RSAU_CONFIG_SHOW</t>
        </is>
      </c>
      <c r="B2978" t="inlineStr">
        <is>
          <t>Security Audit Log Konfiguration</t>
        </is>
      </c>
      <c r="C2978" t="inlineStr">
        <is>
          <t>BC</t>
        </is>
      </c>
      <c r="D2978" s="5" t="n">
        <v>1212</v>
      </c>
      <c r="E2978" t="inlineStr">
        <is>
          <t>DIALOG</t>
        </is>
      </c>
      <c r="F2978">
        <f>IF(ISERROR(VLOOKUP(Transaktionen[[#This Row],[Transaktionen]],BTT[Verwendete Transaktion (Pflichtauswahl)],1,FALSE)),"nein","ja")</f>
        <v/>
      </c>
    </row>
    <row r="2979">
      <c r="A2979" t="inlineStr">
        <is>
          <t>RSAU_READ_LOG</t>
        </is>
      </c>
      <c r="B2979" t="inlineStr">
        <is>
          <t>Security Audit Log auswerten</t>
        </is>
      </c>
      <c r="C2979" t="inlineStr">
        <is>
          <t>BC</t>
        </is>
      </c>
      <c r="D2979" s="5" t="n">
        <v>6836</v>
      </c>
      <c r="E2979" t="inlineStr">
        <is>
          <t>DIALOG</t>
        </is>
      </c>
      <c r="F2979">
        <f>IF(ISERROR(VLOOKUP(Transaktionen[[#This Row],[Transaktionen]],BTT[Verwendete Transaktion (Pflichtauswahl)],1,FALSE)),"nein","ja")</f>
        <v/>
      </c>
    </row>
    <row r="2980">
      <c r="A2980" t="inlineStr">
        <is>
          <t>RSAUDIT_SYSTEM_ENV</t>
        </is>
      </c>
      <c r="B2980" t="inlineStr">
        <is>
          <t>Mandanten- und Systemeinstellungen</t>
        </is>
      </c>
      <c r="C2980" t="inlineStr">
        <is>
          <t>BC</t>
        </is>
      </c>
      <c r="D2980" s="5" t="n">
        <v>900</v>
      </c>
      <c r="E2980" t="inlineStr">
        <is>
          <t>DIALOG</t>
        </is>
      </c>
      <c r="F2980">
        <f>IF(ISERROR(VLOOKUP(Transaktionen[[#This Row],[Transaktionen]],BTT[Verwendete Transaktion (Pflichtauswahl)],1,FALSE)),"nein","ja")</f>
        <v/>
      </c>
    </row>
    <row r="2981">
      <c r="A2981" t="inlineStr">
        <is>
          <t>RSEIDOC2</t>
        </is>
      </c>
      <c r="B2981" t="inlineStr">
        <is>
          <t>IDoc-Liste</t>
        </is>
      </c>
      <c r="C2981" t="inlineStr">
        <is>
          <t>BC</t>
        </is>
      </c>
      <c r="D2981" s="5" t="n">
        <v>12</v>
      </c>
      <c r="E2981" t="inlineStr"/>
      <c r="F2981">
        <f>IF(ISERROR(VLOOKUP(Transaktionen[[#This Row],[Transaktionen]],BTT[Verwendete Transaktion (Pflichtauswahl)],1,FALSE)),"nein","ja")</f>
        <v/>
      </c>
    </row>
    <row r="2982">
      <c r="A2982" t="inlineStr">
        <is>
          <t>RSO2</t>
        </is>
      </c>
      <c r="B2982" t="inlineStr">
        <is>
          <t>Oltp Metadaten Repository</t>
        </is>
      </c>
      <c r="C2982" t="inlineStr">
        <is>
          <t>BC</t>
        </is>
      </c>
      <c r="D2982" s="5" t="n">
        <v>314</v>
      </c>
      <c r="E2982" t="inlineStr">
        <is>
          <t>DIALOG</t>
        </is>
      </c>
      <c r="F2982">
        <f>IF(ISERROR(VLOOKUP(Transaktionen[[#This Row],[Transaktionen]],BTT[Verwendete Transaktion (Pflichtauswahl)],1,FALSE)),"nein","ja")</f>
        <v/>
      </c>
    </row>
    <row r="2983">
      <c r="A2983" t="inlineStr">
        <is>
          <t>RSPFPAR</t>
        </is>
      </c>
      <c r="B2983" t="inlineStr">
        <is>
          <t>Profileparameter anzeigen</t>
        </is>
      </c>
      <c r="C2983" t="inlineStr">
        <is>
          <t>BC</t>
        </is>
      </c>
      <c r="D2983" s="5" t="n">
        <v>365</v>
      </c>
      <c r="E2983" t="inlineStr"/>
      <c r="F2983">
        <f>IF(ISERROR(VLOOKUP(Transaktionen[[#This Row],[Transaktionen]],BTT[Verwendete Transaktion (Pflichtauswahl)],1,FALSE)),"nein","ja")</f>
        <v/>
      </c>
    </row>
    <row r="2984">
      <c r="A2984" t="inlineStr">
        <is>
          <t>RSRR_WEB</t>
        </is>
      </c>
      <c r="B2984" t="inlineStr">
        <is>
          <t>Berichts-Berichts-Schnittstelle im W</t>
        </is>
      </c>
      <c r="C2984" t="inlineStr">
        <is>
          <t>CA</t>
        </is>
      </c>
      <c r="D2984" s="5" t="n">
        <v>58</v>
      </c>
      <c r="E2984" t="inlineStr">
        <is>
          <t>HTTP</t>
        </is>
      </c>
      <c r="F2984">
        <f>IF(ISERROR(VLOOKUP(Transaktionen[[#This Row],[Transaktionen]],BTT[Verwendete Transaktion (Pflichtauswahl)],1,FALSE)),"nein","ja")</f>
        <v/>
      </c>
    </row>
    <row r="2985">
      <c r="A2985" t="inlineStr">
        <is>
          <t>RSSCD100_PFCG</t>
        </is>
      </c>
      <c r="B2985" t="inlineStr">
        <is>
          <t>Änderungsbelege für Rollenverwaltung</t>
        </is>
      </c>
      <c r="C2985" t="inlineStr">
        <is>
          <t>BC</t>
        </is>
      </c>
      <c r="D2985" s="5" t="n">
        <v>332</v>
      </c>
      <c r="E2985" t="inlineStr"/>
      <c r="F2985">
        <f>IF(ISERROR(VLOOKUP(Transaktionen[[#This Row],[Transaktionen]],BTT[Verwendete Transaktion (Pflichtauswahl)],1,FALSE)),"nein","ja")</f>
        <v/>
      </c>
    </row>
    <row r="2986">
      <c r="A2986" t="inlineStr">
        <is>
          <t>RSSCD100_PFCG_USER</t>
        </is>
      </c>
      <c r="B2986" t="inlineStr">
        <is>
          <t>für Rollenzuordnung</t>
        </is>
      </c>
      <c r="C2986" t="inlineStr">
        <is>
          <t>BC</t>
        </is>
      </c>
      <c r="D2986" s="5" t="inlineStr"/>
      <c r="E2986" t="inlineStr"/>
      <c r="F2986">
        <f>IF(ISERROR(VLOOKUP(Transaktionen[[#This Row],[Transaktionen]],BTT[Verwendete Transaktion (Pflichtauswahl)],1,FALSE)),"nein","ja")</f>
        <v/>
      </c>
      <c r="G2986" t="inlineStr">
        <is>
          <t>in neuester Auswertung von Steffen nicht mehr vorhanden</t>
        </is>
      </c>
    </row>
    <row r="2987">
      <c r="A2987" t="inlineStr">
        <is>
          <t>RSUSR_ROLE_MENU</t>
        </is>
      </c>
      <c r="B2987" t="inlineStr">
        <is>
          <t>Suche nach Anwendungen im Rollenmenü</t>
        </is>
      </c>
      <c r="C2987" t="inlineStr">
        <is>
          <t>BC</t>
        </is>
      </c>
      <c r="D2987" s="5" t="n">
        <v>24</v>
      </c>
      <c r="E2987" t="inlineStr"/>
      <c r="F2987">
        <f>IF(ISERROR(VLOOKUP(Transaktionen[[#This Row],[Transaktionen]],BTT[Verwendete Transaktion (Pflichtauswahl)],1,FALSE)),"nein","ja")</f>
        <v/>
      </c>
    </row>
    <row r="2988">
      <c r="A2988" t="inlineStr">
        <is>
          <t>RSUSR003</t>
        </is>
      </c>
      <c r="B2988" t="inlineStr">
        <is>
          <t>Kennworte Standardbenutzer prüfen</t>
        </is>
      </c>
      <c r="C2988" t="inlineStr">
        <is>
          <t>BC</t>
        </is>
      </c>
      <c r="D2988" s="5" t="n">
        <v>340</v>
      </c>
      <c r="E2988" t="inlineStr"/>
      <c r="F2988">
        <f>IF(ISERROR(VLOOKUP(Transaktionen[[#This Row],[Transaktionen]],BTT[Verwendete Transaktion (Pflichtauswahl)],1,FALSE)),"nein","ja")</f>
        <v/>
      </c>
    </row>
    <row r="2989">
      <c r="A2989" t="inlineStr">
        <is>
          <t>RSUSR200</t>
        </is>
      </c>
      <c r="B2989" t="inlineStr">
        <is>
          <t>Liste der Benutzer nach Anmeldedatum</t>
        </is>
      </c>
      <c r="C2989" t="inlineStr">
        <is>
          <t>BC</t>
        </is>
      </c>
      <c r="D2989" s="5" t="n">
        <v>5</v>
      </c>
      <c r="E2989" t="inlineStr">
        <is>
          <t>DIALOG</t>
        </is>
      </c>
      <c r="F2989">
        <f>IF(ISERROR(VLOOKUP(Transaktionen[[#This Row],[Transaktionen]],BTT[Verwendete Transaktion (Pflichtauswahl)],1,FALSE)),"nein","ja")</f>
        <v/>
      </c>
    </row>
    <row r="2990">
      <c r="A2990" t="inlineStr">
        <is>
          <t>RSUSRAUTH</t>
        </is>
      </c>
      <c r="B2990" t="inlineStr">
        <is>
          <t>Einzelrollen mit Berechtigungsdaten</t>
        </is>
      </c>
      <c r="C2990" t="inlineStr">
        <is>
          <t>BC</t>
        </is>
      </c>
      <c r="D2990" s="5" t="n">
        <v>24</v>
      </c>
      <c r="E2990" t="inlineStr"/>
      <c r="F2990">
        <f>IF(ISERROR(VLOOKUP(Transaktionen[[#This Row],[Transaktionen]],BTT[Verwendete Transaktion (Pflichtauswahl)],1,FALSE)),"nein","ja")</f>
        <v/>
      </c>
    </row>
    <row r="2991">
      <c r="A2991" t="inlineStr">
        <is>
          <t>RSWBO004</t>
        </is>
      </c>
      <c r="B2991" t="inlineStr">
        <is>
          <t>Systemänderbarkeit setzen</t>
        </is>
      </c>
      <c r="C2991" t="inlineStr">
        <is>
          <t>BC</t>
        </is>
      </c>
      <c r="D2991" s="5" t="inlineStr"/>
      <c r="E2991" t="inlineStr"/>
      <c r="F2991">
        <f>IF(ISERROR(VLOOKUP(Transaktionen[[#This Row],[Transaktionen]],BTT[Verwendete Transaktion (Pflichtauswahl)],1,FALSE)),"nein","ja")</f>
        <v/>
      </c>
      <c r="G2991" t="inlineStr">
        <is>
          <t>in neuester Auswertung von Steffen nicht mehr vorhanden</t>
        </is>
      </c>
    </row>
    <row r="2992">
      <c r="A2992" t="inlineStr">
        <is>
          <t>RZ03</t>
        </is>
      </c>
      <c r="B2992" t="inlineStr">
        <is>
          <t>Darstellung, Steuerung SAP-Instanzen</t>
        </is>
      </c>
      <c r="C2992" t="inlineStr">
        <is>
          <t>BC</t>
        </is>
      </c>
      <c r="D2992" s="5" t="n">
        <v>28</v>
      </c>
      <c r="E2992" t="inlineStr">
        <is>
          <t>DIALOG</t>
        </is>
      </c>
      <c r="F2992">
        <f>IF(ISERROR(VLOOKUP(Transaktionen[[#This Row],[Transaktionen]],BTT[Verwendete Transaktion (Pflichtauswahl)],1,FALSE)),"nein","ja")</f>
        <v/>
      </c>
    </row>
    <row r="2993">
      <c r="A2993" t="inlineStr">
        <is>
          <t>RZ04</t>
        </is>
      </c>
      <c r="B2993" t="inlineStr">
        <is>
          <t>Pflege der SAP-Instanzen</t>
        </is>
      </c>
      <c r="C2993" t="inlineStr">
        <is>
          <t>BC</t>
        </is>
      </c>
      <c r="D2993" s="5" t="n">
        <v>233</v>
      </c>
      <c r="E2993" t="inlineStr">
        <is>
          <t>DIALOG</t>
        </is>
      </c>
      <c r="F2993">
        <f>IF(ISERROR(VLOOKUP(Transaktionen[[#This Row],[Transaktionen]],BTT[Verwendete Transaktion (Pflichtauswahl)],1,FALSE)),"nein","ja")</f>
        <v/>
      </c>
    </row>
    <row r="2994">
      <c r="A2994" t="inlineStr">
        <is>
          <t>RZ10</t>
        </is>
      </c>
      <c r="B2994" t="inlineStr">
        <is>
          <t>Pflege von Profilparametern</t>
        </is>
      </c>
      <c r="C2994" t="inlineStr">
        <is>
          <t>BC</t>
        </is>
      </c>
      <c r="D2994" s="5" t="n">
        <v>2772</v>
      </c>
      <c r="E2994" t="inlineStr">
        <is>
          <t>DIALOG</t>
        </is>
      </c>
      <c r="F2994">
        <f>IF(ISERROR(VLOOKUP(Transaktionen[[#This Row],[Transaktionen]],BTT[Verwendete Transaktion (Pflichtauswahl)],1,FALSE)),"nein","ja")</f>
        <v/>
      </c>
    </row>
    <row r="2995">
      <c r="A2995" t="inlineStr">
        <is>
          <t>RZ11</t>
        </is>
      </c>
      <c r="B2995" t="inlineStr">
        <is>
          <t>Profilparameter-Pflege</t>
        </is>
      </c>
      <c r="C2995" t="inlineStr">
        <is>
          <t>BC</t>
        </is>
      </c>
      <c r="D2995" s="5" t="n">
        <v>1754</v>
      </c>
      <c r="E2995" t="inlineStr">
        <is>
          <t>DIALOG</t>
        </is>
      </c>
      <c r="F2995">
        <f>IF(ISERROR(VLOOKUP(Transaktionen[[#This Row],[Transaktionen]],BTT[Verwendete Transaktion (Pflichtauswahl)],1,FALSE)),"nein","ja")</f>
        <v/>
      </c>
    </row>
    <row r="2996">
      <c r="A2996" t="inlineStr">
        <is>
          <t>RZ12</t>
        </is>
      </c>
      <c r="B2996" t="inlineStr">
        <is>
          <t>Pflege RFC-Servergruppen-Zuordnung</t>
        </is>
      </c>
      <c r="C2996" t="inlineStr">
        <is>
          <t>BC</t>
        </is>
      </c>
      <c r="D2996" s="5" t="inlineStr"/>
      <c r="E2996" t="inlineStr"/>
      <c r="F2996">
        <f>IF(ISERROR(VLOOKUP(Transaktionen[[#This Row],[Transaktionen]],BTT[Verwendete Transaktion (Pflichtauswahl)],1,FALSE)),"nein","ja")</f>
        <v/>
      </c>
      <c r="G2996" t="inlineStr">
        <is>
          <t>in neuester Auswertung von Steffen nicht mehr vorhanden</t>
        </is>
      </c>
    </row>
    <row r="2997">
      <c r="A2997" t="inlineStr">
        <is>
          <t>RZ20</t>
        </is>
      </c>
      <c r="B2997" t="inlineStr">
        <is>
          <t>CCMS Monitoring</t>
        </is>
      </c>
      <c r="C2997" t="inlineStr">
        <is>
          <t>BC</t>
        </is>
      </c>
      <c r="D2997" s="5" t="inlineStr"/>
      <c r="E2997" t="inlineStr"/>
      <c r="F2997">
        <f>IF(ISERROR(VLOOKUP(Transaktionen[[#This Row],[Transaktionen]],BTT[Verwendete Transaktion (Pflichtauswahl)],1,FALSE)),"nein","ja")</f>
        <v/>
      </c>
      <c r="G2997" t="inlineStr">
        <is>
          <t>in neuester Auswertung von Steffen nicht mehr vorhanden</t>
        </is>
      </c>
    </row>
    <row r="2998">
      <c r="A2998" t="inlineStr">
        <is>
          <t>RZ21</t>
        </is>
      </c>
      <c r="B2998" t="inlineStr">
        <is>
          <t>CCMS Customzing Monitorarchitektur</t>
        </is>
      </c>
      <c r="C2998" t="inlineStr">
        <is>
          <t>BC</t>
        </is>
      </c>
      <c r="D2998" s="5" t="inlineStr"/>
      <c r="E2998" t="inlineStr"/>
      <c r="F2998">
        <f>IF(ISERROR(VLOOKUP(Transaktionen[[#This Row],[Transaktionen]],BTT[Verwendete Transaktion (Pflichtauswahl)],1,FALSE)),"nein","ja")</f>
        <v/>
      </c>
      <c r="G2998" t="inlineStr">
        <is>
          <t>in neuester Auswertung von Steffen nicht mehr vorhanden</t>
        </is>
      </c>
    </row>
    <row r="2999">
      <c r="A2999" t="inlineStr">
        <is>
          <t>RZ70</t>
        </is>
      </c>
      <c r="B2999" t="inlineStr">
        <is>
          <t>SLD Administration</t>
        </is>
      </c>
      <c r="C2999" t="inlineStr">
        <is>
          <t>BC</t>
        </is>
      </c>
      <c r="D2999" s="5" t="inlineStr"/>
      <c r="E2999" t="inlineStr"/>
      <c r="F2999">
        <f>IF(ISERROR(VLOOKUP(Transaktionen[[#This Row],[Transaktionen]],BTT[Verwendete Transaktion (Pflichtauswahl)],1,FALSE)),"nein","ja")</f>
        <v/>
      </c>
      <c r="G2999" t="inlineStr">
        <is>
          <t>in neuester Auswertung von Steffen nicht mehr vorhanden</t>
        </is>
      </c>
    </row>
    <row r="3000">
      <c r="A3000" t="inlineStr">
        <is>
          <t>S_AL0_96000497</t>
        </is>
      </c>
      <c r="B3000" t="inlineStr">
        <is>
          <t>Buchhaltungsbeleg</t>
        </is>
      </c>
      <c r="C3000" t="inlineStr">
        <is>
          <t>FI</t>
        </is>
      </c>
      <c r="D3000" s="5" t="n">
        <v>18</v>
      </c>
      <c r="E3000" t="inlineStr">
        <is>
          <t>DIALOG</t>
        </is>
      </c>
      <c r="F3000">
        <f>IF(ISERROR(VLOOKUP(Transaktionen[[#This Row],[Transaktionen]],BTT[Verwendete Transaktion (Pflichtauswahl)],1,FALSE)),"nein","ja")</f>
        <v/>
      </c>
    </row>
    <row r="3001">
      <c r="A3001" t="inlineStr">
        <is>
          <t>S_ALR_87003642</t>
        </is>
      </c>
      <c r="B3001" t="inlineStr">
        <is>
          <t>IMG-Aktivität: SIMG_CFMENUORFBOB52</t>
        </is>
      </c>
      <c r="C3001" t="inlineStr">
        <is>
          <t>FI-AR</t>
        </is>
      </c>
      <c r="D3001" s="5" t="inlineStr"/>
      <c r="E3001" t="inlineStr"/>
      <c r="F3001">
        <f>IF(ISERROR(VLOOKUP(Transaktionen[[#This Row],[Transaktionen]],BTT[Verwendete Transaktion (Pflichtauswahl)],1,FALSE)),"nein","ja")</f>
        <v/>
      </c>
      <c r="G3001" t="inlineStr">
        <is>
          <t>in neuester Auswertung von Steffen nicht mehr vorhanden</t>
        </is>
      </c>
    </row>
    <row r="3002">
      <c r="A3002" t="inlineStr">
        <is>
          <t>S_ALR_87003677</t>
        </is>
      </c>
      <c r="B3002" t="inlineStr">
        <is>
          <t>IMG-Aktivität: SIMG_CFMENUORK17KEA</t>
        </is>
      </c>
      <c r="C3002" t="inlineStr">
        <is>
          <t>EC</t>
        </is>
      </c>
      <c r="D3002" s="5" t="n">
        <v>18</v>
      </c>
      <c r="E3002" t="inlineStr"/>
      <c r="F3002">
        <f>IF(ISERROR(VLOOKUP(Transaktionen[[#This Row],[Transaktionen]],BTT[Verwendete Transaktion (Pflichtauswahl)],1,FALSE)),"nein","ja")</f>
        <v/>
      </c>
    </row>
    <row r="3003">
      <c r="A3003" t="inlineStr">
        <is>
          <t>S_ALR_87004478</t>
        </is>
      </c>
      <c r="B3003" t="inlineStr">
        <is>
          <t>IMG-Aktivität: SIMG_CFMENUORK1KS02</t>
        </is>
      </c>
      <c r="C3003" t="inlineStr">
        <is>
          <t>EC</t>
        </is>
      </c>
      <c r="D3003" s="5" t="inlineStr"/>
      <c r="E3003" t="inlineStr"/>
      <c r="F3003">
        <f>IF(ISERROR(VLOOKUP(Transaktionen[[#This Row],[Transaktionen]],BTT[Verwendete Transaktion (Pflichtauswahl)],1,FALSE)),"nein","ja")</f>
        <v/>
      </c>
      <c r="G3003" t="inlineStr">
        <is>
          <t>in neuester Auswertung von Steffen nicht mehr vorhanden</t>
        </is>
      </c>
    </row>
    <row r="3004">
      <c r="A3004" t="inlineStr">
        <is>
          <t>S_ALR_87005129</t>
        </is>
      </c>
      <c r="B3004" t="inlineStr">
        <is>
          <t>IMG-Aktivität: SIMG_ORKA_SELEK_RPON</t>
        </is>
      </c>
      <c r="C3004" t="inlineStr">
        <is>
          <t>FI</t>
        </is>
      </c>
      <c r="D3004" s="5" t="n">
        <v>2</v>
      </c>
      <c r="E3004" t="inlineStr">
        <is>
          <t>DIALOG</t>
        </is>
      </c>
      <c r="F3004">
        <f>IF(ISERROR(VLOOKUP(Transaktionen[[#This Row],[Transaktionen]],BTT[Verwendete Transaktion (Pflichtauswahl)],1,FALSE)),"nein","ja")</f>
        <v/>
      </c>
    </row>
    <row r="3005">
      <c r="A3005" t="inlineStr">
        <is>
          <t>S_ALR_87005263</t>
        </is>
      </c>
      <c r="B3005" t="inlineStr">
        <is>
          <t>IMG-Aktivität: SIMG_CFMENUORKAOK02</t>
        </is>
      </c>
      <c r="C3005" t="inlineStr">
        <is>
          <t>FI</t>
        </is>
      </c>
      <c r="D3005" s="5" t="n">
        <v>1</v>
      </c>
      <c r="E3005" t="inlineStr">
        <is>
          <t>DIALOG</t>
        </is>
      </c>
      <c r="F3005">
        <f>IF(ISERROR(VLOOKUP(Transaktionen[[#This Row],[Transaktionen]],BTT[Verwendete Transaktion (Pflichtauswahl)],1,FALSE)),"nein","ja")</f>
        <v/>
      </c>
    </row>
    <row r="3006">
      <c r="A3006" t="inlineStr">
        <is>
          <t>S_ALR_87005266</t>
        </is>
      </c>
      <c r="B3006" t="inlineStr">
        <is>
          <t>IMG-Aktivität: SIMG_CFMENUORKAKOT2</t>
        </is>
      </c>
      <c r="C3006" t="inlineStr">
        <is>
          <t>FI</t>
        </is>
      </c>
      <c r="D3006" s="5" t="inlineStr"/>
      <c r="E3006" t="inlineStr"/>
      <c r="F3006">
        <f>IF(ISERROR(VLOOKUP(Transaktionen[[#This Row],[Transaktionen]],BTT[Verwendete Transaktion (Pflichtauswahl)],1,FALSE)),"nein","ja")</f>
        <v/>
      </c>
      <c r="G3006" t="inlineStr">
        <is>
          <t>in neuester Auswertung von Steffen nicht mehr vorhanden</t>
        </is>
      </c>
    </row>
    <row r="3007">
      <c r="A3007" t="inlineStr">
        <is>
          <t>S_ALR_87005742</t>
        </is>
      </c>
      <c r="B3007" t="inlineStr">
        <is>
          <t>IMG-Aktivität: SIMG_CFMENUORKSKSU1</t>
        </is>
      </c>
      <c r="C3007" t="inlineStr">
        <is>
          <t>FI</t>
        </is>
      </c>
      <c r="D3007" s="5" t="n">
        <v>122</v>
      </c>
      <c r="E3007" t="inlineStr">
        <is>
          <t>DIALOG</t>
        </is>
      </c>
      <c r="F3007">
        <f>IF(ISERROR(VLOOKUP(Transaktionen[[#This Row],[Transaktionen]],BTT[Verwendete Transaktion (Pflichtauswahl)],1,FALSE)),"nein","ja")</f>
        <v/>
      </c>
    </row>
    <row r="3008">
      <c r="A3008" t="inlineStr">
        <is>
          <t>S_ALR_87008998</t>
        </is>
      </c>
      <c r="B3008" t="inlineStr">
        <is>
          <t>IMG-Aktivität: SIMG_ORFA_OACS</t>
        </is>
      </c>
      <c r="C3008" t="inlineStr">
        <is>
          <t>FI-AA</t>
        </is>
      </c>
      <c r="D3008" s="5" t="n">
        <v>40</v>
      </c>
      <c r="E3008" t="inlineStr">
        <is>
          <t>DIALOG</t>
        </is>
      </c>
      <c r="F3008">
        <f>IF(ISERROR(VLOOKUP(Transaktionen[[#This Row],[Transaktionen]],BTT[Verwendete Transaktion (Pflichtauswahl)],1,FALSE)),"nein","ja")</f>
        <v/>
      </c>
    </row>
    <row r="3009">
      <c r="A3009" t="inlineStr">
        <is>
          <t>S_ALR_87009081</t>
        </is>
      </c>
      <c r="B3009" t="inlineStr">
        <is>
          <t>IMG-Aktivität: ORFA_JAHR_RUECK</t>
        </is>
      </c>
      <c r="C3009" t="inlineStr">
        <is>
          <t>FI-AA</t>
        </is>
      </c>
      <c r="D3009" s="5" t="n">
        <v>100</v>
      </c>
      <c r="E3009" t="inlineStr">
        <is>
          <t>DIALOG</t>
        </is>
      </c>
      <c r="F3009">
        <f>IF(ISERROR(VLOOKUP(Transaktionen[[#This Row],[Transaktionen]],BTT[Verwendete Transaktion (Pflichtauswahl)],1,FALSE)),"nein","ja")</f>
        <v/>
      </c>
    </row>
    <row r="3010">
      <c r="A3010" t="inlineStr">
        <is>
          <t>S_ALR_87009086</t>
        </is>
      </c>
      <c r="B3010" t="inlineStr">
        <is>
          <t>IMG-Aktivität: ORFA_OAWF</t>
        </is>
      </c>
      <c r="C3010" t="inlineStr">
        <is>
          <t>FI-AA</t>
        </is>
      </c>
      <c r="D3010" s="5" t="inlineStr"/>
      <c r="E3010" t="inlineStr"/>
      <c r="F3010">
        <f>IF(ISERROR(VLOOKUP(Transaktionen[[#This Row],[Transaktionen]],BTT[Verwendete Transaktion (Pflichtauswahl)],1,FALSE)),"nein","ja")</f>
        <v/>
      </c>
      <c r="G3010" t="inlineStr">
        <is>
          <t>in neuester Auswertung von Steffen nicht mehr vorhanden</t>
        </is>
      </c>
    </row>
    <row r="3011">
      <c r="A3011" t="inlineStr">
        <is>
          <t>S_ALR_87009140</t>
        </is>
      </c>
      <c r="B3011" t="inlineStr">
        <is>
          <t>IMG-Aktivität: ORFA_PER_ZEIT</t>
        </is>
      </c>
      <c r="C3011" t="inlineStr">
        <is>
          <t>FI-AA</t>
        </is>
      </c>
      <c r="D3011" s="5" t="inlineStr"/>
      <c r="E3011" t="inlineStr"/>
      <c r="F3011">
        <f>IF(ISERROR(VLOOKUP(Transaktionen[[#This Row],[Transaktionen]],BTT[Verwendete Transaktion (Pflichtauswahl)],1,FALSE)),"nein","ja")</f>
        <v/>
      </c>
      <c r="G3011" t="inlineStr">
        <is>
          <t>in neuester Auswertung von Steffen nicht mehr vorhanden</t>
        </is>
      </c>
    </row>
    <row r="3012">
      <c r="A3012" t="inlineStr">
        <is>
          <t>S_ALR_87009145</t>
        </is>
      </c>
      <c r="B3012" t="inlineStr">
        <is>
          <t>IMG-Aktivität: ORFA_BEZUG_IND</t>
        </is>
      </c>
      <c r="C3012" t="inlineStr">
        <is>
          <t>FI-AA</t>
        </is>
      </c>
      <c r="D3012" s="5" t="inlineStr"/>
      <c r="E3012" t="inlineStr"/>
      <c r="F3012">
        <f>IF(ISERROR(VLOOKUP(Transaktionen[[#This Row],[Transaktionen]],BTT[Verwendete Transaktion (Pflichtauswahl)],1,FALSE)),"nein","ja")</f>
        <v/>
      </c>
      <c r="G3012" t="inlineStr">
        <is>
          <t>in neuester Auswertung von Steffen nicht mehr vorhanden</t>
        </is>
      </c>
    </row>
    <row r="3013">
      <c r="A3013" t="inlineStr">
        <is>
          <t>S_ALR_87009182</t>
        </is>
      </c>
      <c r="B3013" t="inlineStr">
        <is>
          <t>IMG-Aktivität: SIMG_CFMENUORFAOAV5</t>
        </is>
      </c>
      <c r="C3013" t="inlineStr">
        <is>
          <t>FI-AA</t>
        </is>
      </c>
      <c r="D3013" s="5" t="inlineStr"/>
      <c r="E3013" t="inlineStr"/>
      <c r="F3013">
        <f>IF(ISERROR(VLOOKUP(Transaktionen[[#This Row],[Transaktionen]],BTT[Verwendete Transaktion (Pflichtauswahl)],1,FALSE)),"nein","ja")</f>
        <v/>
      </c>
      <c r="G3013" t="inlineStr">
        <is>
          <t>in neuester Auswertung von Steffen nicht mehr vorhanden</t>
        </is>
      </c>
    </row>
    <row r="3014">
      <c r="A3014" t="inlineStr">
        <is>
          <t>S_ALR_87009207</t>
        </is>
      </c>
      <c r="B3014" t="inlineStr">
        <is>
          <t>IMG-Aktivität: SIMG_CFMENUORFAAM01</t>
        </is>
      </c>
      <c r="C3014" t="inlineStr">
        <is>
          <t>FI-AA</t>
        </is>
      </c>
      <c r="D3014" s="5" t="inlineStr"/>
      <c r="E3014" t="inlineStr"/>
      <c r="F3014">
        <f>IF(ISERROR(VLOOKUP(Transaktionen[[#This Row],[Transaktionen]],BTT[Verwendete Transaktion (Pflichtauswahl)],1,FALSE)),"nein","ja")</f>
        <v/>
      </c>
      <c r="G3014" t="inlineStr">
        <is>
          <t>in neuester Auswertung von Steffen nicht mehr vorhanden</t>
        </is>
      </c>
    </row>
    <row r="3015">
      <c r="A3015" t="inlineStr">
        <is>
          <t>S_ALR_87009689</t>
        </is>
      </c>
      <c r="B3015" t="inlineStr">
        <is>
          <t>Plan/Ist/Abweichung Profit Center</t>
        </is>
      </c>
      <c r="C3015" t="inlineStr">
        <is>
          <t>FI</t>
        </is>
      </c>
      <c r="D3015" s="5" t="n">
        <v>1053</v>
      </c>
      <c r="E3015" t="inlineStr">
        <is>
          <t>DIALOG</t>
        </is>
      </c>
      <c r="F3015">
        <f>IF(ISERROR(VLOOKUP(Transaktionen[[#This Row],[Transaktionen]],BTT[Verwendete Transaktion (Pflichtauswahl)],1,FALSE)),"nein","ja")</f>
        <v/>
      </c>
    </row>
    <row r="3016">
      <c r="A3016" t="inlineStr">
        <is>
          <t>S_ALR_87009712</t>
        </is>
      </c>
      <c r="B3016" t="inlineStr">
        <is>
          <t>Profit Center Bereichsliste P/I</t>
        </is>
      </c>
      <c r="C3016" t="inlineStr">
        <is>
          <t>FI</t>
        </is>
      </c>
      <c r="D3016" s="5" t="n">
        <v>1273</v>
      </c>
      <c r="E3016" t="inlineStr">
        <is>
          <t>DIALOG</t>
        </is>
      </c>
      <c r="F3016">
        <f>IF(ISERROR(VLOOKUP(Transaktionen[[#This Row],[Transaktionen]],BTT[Verwendete Transaktion (Pflichtauswahl)],1,FALSE)),"nein","ja")</f>
        <v/>
      </c>
    </row>
    <row r="3017">
      <c r="A3017" t="inlineStr">
        <is>
          <t>S_ALR_87009717</t>
        </is>
      </c>
      <c r="B3017" t="inlineStr">
        <is>
          <t>PrCtr-Gruppe Quartalsvergleich Ist</t>
        </is>
      </c>
      <c r="C3017" t="inlineStr">
        <is>
          <t>FI</t>
        </is>
      </c>
      <c r="D3017" s="5" t="n">
        <v>1138</v>
      </c>
      <c r="E3017" t="inlineStr">
        <is>
          <t>DIALOG</t>
        </is>
      </c>
      <c r="F3017">
        <f>IF(ISERROR(VLOOKUP(Transaktionen[[#This Row],[Transaktionen]],BTT[Verwendete Transaktion (Pflichtauswahl)],1,FALSE)),"nein","ja")</f>
        <v/>
      </c>
    </row>
    <row r="3018">
      <c r="A3018" t="inlineStr">
        <is>
          <t>S_ALR_87009726</t>
        </is>
      </c>
      <c r="B3018" t="inlineStr">
        <is>
          <t>PrCtr-Gruppe P/I-Vergl. (Herkunft)</t>
        </is>
      </c>
      <c r="C3018" t="inlineStr">
        <is>
          <t>FI</t>
        </is>
      </c>
      <c r="D3018" s="5" t="n">
        <v>2503</v>
      </c>
      <c r="E3018" t="inlineStr">
        <is>
          <t>DIALOG</t>
        </is>
      </c>
      <c r="F3018">
        <f>IF(ISERROR(VLOOKUP(Transaktionen[[#This Row],[Transaktionen]],BTT[Verwendete Transaktion (Pflichtauswahl)],1,FALSE)),"nein","ja")</f>
        <v/>
      </c>
    </row>
    <row r="3019">
      <c r="A3019" t="inlineStr">
        <is>
          <t>S_ALR_87009734</t>
        </is>
      </c>
      <c r="B3019" t="inlineStr">
        <is>
          <t>PrCtr-Bericht 2 Planversionen</t>
        </is>
      </c>
      <c r="C3019" t="inlineStr">
        <is>
          <t>FI</t>
        </is>
      </c>
      <c r="D3019" s="5" t="inlineStr"/>
      <c r="E3019" t="inlineStr"/>
      <c r="F3019">
        <f>IF(ISERROR(VLOOKUP(Transaktionen[[#This Row],[Transaktionen]],BTT[Verwendete Transaktion (Pflichtauswahl)],1,FALSE)),"nein","ja")</f>
        <v/>
      </c>
      <c r="G3019" t="inlineStr">
        <is>
          <t>in neuester Auswertung von Steffen nicht mehr vorhanden</t>
        </is>
      </c>
    </row>
    <row r="3020">
      <c r="A3020" t="inlineStr">
        <is>
          <t>S_ALR_87009787</t>
        </is>
      </c>
      <c r="B3020" t="inlineStr">
        <is>
          <t>Ist/Ist-Vergleich Jahr</t>
        </is>
      </c>
      <c r="C3020" t="inlineStr">
        <is>
          <t>FI</t>
        </is>
      </c>
      <c r="D3020" s="5" t="inlineStr"/>
      <c r="E3020" t="inlineStr"/>
      <c r="F3020">
        <f>IF(ISERROR(VLOOKUP(Transaktionen[[#This Row],[Transaktionen]],BTT[Verwendete Transaktion (Pflichtauswahl)],1,FALSE)),"nein","ja")</f>
        <v/>
      </c>
      <c r="G3020" t="inlineStr">
        <is>
          <t>in neuester Auswertung von Steffen nicht mehr vorhanden</t>
        </is>
      </c>
    </row>
    <row r="3021">
      <c r="A3021" t="inlineStr">
        <is>
          <t>S_ALR_87010116</t>
        </is>
      </c>
      <c r="B3021" t="inlineStr">
        <is>
          <t>Anlagenbestand</t>
        </is>
      </c>
      <c r="C3021" t="inlineStr">
        <is>
          <t>FI</t>
        </is>
      </c>
      <c r="D3021" s="5" t="n">
        <v>30</v>
      </c>
      <c r="E3021" t="inlineStr">
        <is>
          <t>DIALOG</t>
        </is>
      </c>
      <c r="F3021">
        <f>IF(ISERROR(VLOOKUP(Transaktionen[[#This Row],[Transaktionen]],BTT[Verwendete Transaktion (Pflichtauswahl)],1,FALSE)),"nein","ja")</f>
        <v/>
      </c>
    </row>
    <row r="3022">
      <c r="A3022" t="inlineStr">
        <is>
          <t>S_ALR_87010125</t>
        </is>
      </c>
      <c r="B3022" t="inlineStr">
        <is>
          <t>Muster für Adressdaten einer Anlage</t>
        </is>
      </c>
      <c r="C3022" t="inlineStr">
        <is>
          <t>FI</t>
        </is>
      </c>
      <c r="D3022" s="5" t="n">
        <v>3</v>
      </c>
      <c r="E3022" t="inlineStr">
        <is>
          <t>DIALOG</t>
        </is>
      </c>
      <c r="F3022">
        <f>IF(ISERROR(VLOOKUP(Transaktionen[[#This Row],[Transaktionen]],BTT[Verwendete Transaktion (Pflichtauswahl)],1,FALSE)),"nein","ja")</f>
        <v/>
      </c>
    </row>
    <row r="3023">
      <c r="A3023" t="inlineStr">
        <is>
          <t>S_ALR_87010127</t>
        </is>
      </c>
      <c r="B3023" t="inlineStr">
        <is>
          <t>Grundstücke und ähnliche Rechte</t>
        </is>
      </c>
      <c r="C3023" t="inlineStr">
        <is>
          <t>FI</t>
        </is>
      </c>
      <c r="D3023" s="5" t="n">
        <v>1794</v>
      </c>
      <c r="E3023" t="inlineStr">
        <is>
          <t>DIALOG</t>
        </is>
      </c>
      <c r="F3023">
        <f>IF(ISERROR(VLOOKUP(Transaktionen[[#This Row],[Transaktionen]],BTT[Verwendete Transaktion (Pflichtauswahl)],1,FALSE)),"nein","ja")</f>
        <v/>
      </c>
    </row>
    <row r="3024">
      <c r="A3024" t="inlineStr">
        <is>
          <t>S_ALR_87010129</t>
        </is>
      </c>
      <c r="B3024" t="inlineStr">
        <is>
          <t>Fuhrpark</t>
        </is>
      </c>
      <c r="C3024" t="inlineStr">
        <is>
          <t>FI</t>
        </is>
      </c>
      <c r="D3024" s="5" t="n">
        <v>28</v>
      </c>
      <c r="E3024" t="inlineStr">
        <is>
          <t>DIALOG</t>
        </is>
      </c>
      <c r="F3024">
        <f>IF(ISERROR(VLOOKUP(Transaktionen[[#This Row],[Transaktionen]],BTT[Verwendete Transaktion (Pflichtauswahl)],1,FALSE)),"nein","ja")</f>
        <v/>
      </c>
    </row>
    <row r="3025">
      <c r="A3025" t="inlineStr">
        <is>
          <t>S_ALR_87010149</t>
        </is>
      </c>
      <c r="B3025" t="inlineStr">
        <is>
          <t>Anlagengitter</t>
        </is>
      </c>
      <c r="C3025" t="inlineStr">
        <is>
          <t>FI</t>
        </is>
      </c>
      <c r="D3025" s="5" t="n">
        <v>2</v>
      </c>
      <c r="E3025" t="inlineStr">
        <is>
          <t>DIALOG</t>
        </is>
      </c>
      <c r="F3025">
        <f>IF(ISERROR(VLOOKUP(Transaktionen[[#This Row],[Transaktionen]],BTT[Verwendete Transaktion (Pflichtauswahl)],1,FALSE)),"nein","ja")</f>
        <v/>
      </c>
    </row>
    <row r="3026">
      <c r="A3026" t="inlineStr">
        <is>
          <t>S_ALR_87010173</t>
        </is>
      </c>
      <c r="B3026" t="inlineStr">
        <is>
          <t>Aufwertungen</t>
        </is>
      </c>
      <c r="C3026" t="inlineStr">
        <is>
          <t>FI</t>
        </is>
      </c>
      <c r="D3026" s="5" t="n">
        <v>14</v>
      </c>
      <c r="E3026" t="inlineStr">
        <is>
          <t>DIALOG</t>
        </is>
      </c>
      <c r="F3026">
        <f>IF(ISERROR(VLOOKUP(Transaktionen[[#This Row],[Transaktionen]],BTT[Verwendete Transaktion (Pflichtauswahl)],1,FALSE)),"nein","ja")</f>
        <v/>
      </c>
    </row>
    <row r="3027">
      <c r="A3027" t="inlineStr">
        <is>
          <t>S_ALR_87010175</t>
        </is>
      </c>
      <c r="B3027" t="inlineStr">
        <is>
          <t>Gebuchte Abschreibungen, kostenstell</t>
        </is>
      </c>
      <c r="C3027" t="inlineStr">
        <is>
          <t>FI</t>
        </is>
      </c>
      <c r="D3027" s="5" t="n">
        <v>456</v>
      </c>
      <c r="E3027" t="inlineStr">
        <is>
          <t>DIALOG</t>
        </is>
      </c>
      <c r="F3027">
        <f>IF(ISERROR(VLOOKUP(Transaktionen[[#This Row],[Transaktionen]],BTT[Verwendete Transaktion (Pflichtauswahl)],1,FALSE)),"nein","ja")</f>
        <v/>
      </c>
    </row>
    <row r="3028">
      <c r="A3028" t="inlineStr">
        <is>
          <t>S_ALR_87011775</t>
        </is>
      </c>
      <c r="B3028" t="inlineStr">
        <is>
          <t>Kostenstellen: Ist/Plan/Abweichung</t>
        </is>
      </c>
      <c r="C3028" t="inlineStr">
        <is>
          <t>FI</t>
        </is>
      </c>
      <c r="D3028" s="5" t="n">
        <v>18</v>
      </c>
      <c r="E3028" t="inlineStr">
        <is>
          <t>DIALOG</t>
        </is>
      </c>
      <c r="F3028">
        <f>IF(ISERROR(VLOOKUP(Transaktionen[[#This Row],[Transaktionen]],BTT[Verwendete Transaktion (Pflichtauswahl)],1,FALSE)),"nein","ja")</f>
        <v/>
      </c>
    </row>
    <row r="3029">
      <c r="A3029" t="inlineStr">
        <is>
          <t>S_ALR_87011963</t>
        </is>
      </c>
      <c r="B3029" t="inlineStr">
        <is>
          <t>Anlagenbestand</t>
        </is>
      </c>
      <c r="C3029" t="inlineStr">
        <is>
          <t>FI</t>
        </is>
      </c>
      <c r="D3029" s="5" t="n">
        <v>42286</v>
      </c>
      <c r="E3029" t="inlineStr">
        <is>
          <t>DIALOG</t>
        </is>
      </c>
      <c r="F3029">
        <f>IF(ISERROR(VLOOKUP(Transaktionen[[#This Row],[Transaktionen]],BTT[Verwendete Transaktion (Pflichtauswahl)],1,FALSE)),"nein","ja")</f>
        <v/>
      </c>
    </row>
    <row r="3030">
      <c r="A3030" t="inlineStr">
        <is>
          <t>S_ALR_87011964</t>
        </is>
      </c>
      <c r="B3030" t="inlineStr">
        <is>
          <t>Anlagenbestand</t>
        </is>
      </c>
      <c r="C3030" t="inlineStr">
        <is>
          <t>FI</t>
        </is>
      </c>
      <c r="D3030" s="5" t="n">
        <v>20391</v>
      </c>
      <c r="E3030" t="inlineStr">
        <is>
          <t>DIALOG</t>
        </is>
      </c>
      <c r="F3030">
        <f>IF(ISERROR(VLOOKUP(Transaktionen[[#This Row],[Transaktionen]],BTT[Verwendete Transaktion (Pflichtauswahl)],1,FALSE)),"nein","ja")</f>
        <v/>
      </c>
    </row>
    <row r="3031">
      <c r="A3031" t="inlineStr">
        <is>
          <t>S_ALR_87011965</t>
        </is>
      </c>
      <c r="B3031" t="inlineStr">
        <is>
          <t>Anlagenbestand</t>
        </is>
      </c>
      <c r="C3031" t="inlineStr">
        <is>
          <t>FI</t>
        </is>
      </c>
      <c r="D3031" s="5" t="n">
        <v>26</v>
      </c>
      <c r="E3031" t="inlineStr">
        <is>
          <t>DIALOG</t>
        </is>
      </c>
      <c r="F3031">
        <f>IF(ISERROR(VLOOKUP(Transaktionen[[#This Row],[Transaktionen]],BTT[Verwendete Transaktion (Pflichtauswahl)],1,FALSE)),"nein","ja")</f>
        <v/>
      </c>
    </row>
    <row r="3032">
      <c r="A3032" t="inlineStr">
        <is>
          <t>S_ALR_87011966</t>
        </is>
      </c>
      <c r="B3032" t="inlineStr">
        <is>
          <t>Anlagenbestand</t>
        </is>
      </c>
      <c r="C3032" t="inlineStr">
        <is>
          <t>CA</t>
        </is>
      </c>
      <c r="D3032" s="5" t="n">
        <v>12296</v>
      </c>
      <c r="E3032" t="inlineStr">
        <is>
          <t>DIALOG</t>
        </is>
      </c>
      <c r="F3032">
        <f>IF(ISERROR(VLOOKUP(Transaktionen[[#This Row],[Transaktionen]],BTT[Verwendete Transaktion (Pflichtauswahl)],1,FALSE)),"nein","ja")</f>
        <v/>
      </c>
    </row>
    <row r="3033">
      <c r="A3033" t="inlineStr">
        <is>
          <t>S_ALR_87011967</t>
        </is>
      </c>
      <c r="B3033" t="inlineStr">
        <is>
          <t>Anlagenbestand</t>
        </is>
      </c>
      <c r="C3033" t="inlineStr">
        <is>
          <t>FI</t>
        </is>
      </c>
      <c r="D3033" s="5" t="n">
        <v>84</v>
      </c>
      <c r="E3033" t="inlineStr">
        <is>
          <t>DIALOG</t>
        </is>
      </c>
      <c r="F3033">
        <f>IF(ISERROR(VLOOKUP(Transaktionen[[#This Row],[Transaktionen]],BTT[Verwendete Transaktion (Pflichtauswahl)],1,FALSE)),"nein","ja")</f>
        <v/>
      </c>
    </row>
    <row r="3034">
      <c r="A3034" t="inlineStr">
        <is>
          <t>S_ALR_87011968</t>
        </is>
      </c>
      <c r="B3034" t="inlineStr">
        <is>
          <t>Anlagenbestand</t>
        </is>
      </c>
      <c r="C3034" t="inlineStr">
        <is>
          <t>FI</t>
        </is>
      </c>
      <c r="D3034" s="5" t="n">
        <v>62</v>
      </c>
      <c r="E3034" t="inlineStr">
        <is>
          <t>DIALOG</t>
        </is>
      </c>
      <c r="F3034">
        <f>IF(ISERROR(VLOOKUP(Transaktionen[[#This Row],[Transaktionen]],BTT[Verwendete Transaktion (Pflichtauswahl)],1,FALSE)),"nein","ja")</f>
        <v/>
      </c>
    </row>
    <row r="3035">
      <c r="A3035" t="inlineStr">
        <is>
          <t>S_ALR_87011969</t>
        </is>
      </c>
      <c r="B3035" t="inlineStr">
        <is>
          <t>Anlagenbestand</t>
        </is>
      </c>
      <c r="C3035" t="inlineStr">
        <is>
          <t>FI</t>
        </is>
      </c>
      <c r="D3035" s="5" t="n">
        <v>58</v>
      </c>
      <c r="E3035" t="inlineStr">
        <is>
          <t>DIALOG</t>
        </is>
      </c>
      <c r="F3035">
        <f>IF(ISERROR(VLOOKUP(Transaktionen[[#This Row],[Transaktionen]],BTT[Verwendete Transaktion (Pflichtauswahl)],1,FALSE)),"nein","ja")</f>
        <v/>
      </c>
    </row>
    <row r="3036">
      <c r="A3036" t="inlineStr">
        <is>
          <t>S_ALR_87011978</t>
        </is>
      </c>
      <c r="B3036" t="inlineStr">
        <is>
          <t>Anlagenbestand bei Anlagenkomplexen</t>
        </is>
      </c>
      <c r="C3036" t="inlineStr">
        <is>
          <t>FI</t>
        </is>
      </c>
      <c r="D3036" s="5" t="inlineStr"/>
      <c r="E3036" t="inlineStr"/>
      <c r="F3036">
        <f>IF(ISERROR(VLOOKUP(Transaktionen[[#This Row],[Transaktionen]],BTT[Verwendete Transaktion (Pflichtauswahl)],1,FALSE)),"nein","ja")</f>
        <v/>
      </c>
      <c r="G3036" t="inlineStr">
        <is>
          <t>in neuester Auswertung von Steffen nicht mehr vorhanden</t>
        </is>
      </c>
    </row>
    <row r="3037">
      <c r="A3037" t="inlineStr">
        <is>
          <t>S_ALR_87011979</t>
        </is>
      </c>
      <c r="B3037" t="inlineStr">
        <is>
          <t>Inventurliste</t>
        </is>
      </c>
      <c r="C3037" t="inlineStr">
        <is>
          <t>FI</t>
        </is>
      </c>
      <c r="D3037" s="5" t="n">
        <v>2390</v>
      </c>
      <c r="E3037" t="inlineStr">
        <is>
          <t>DIALOG</t>
        </is>
      </c>
      <c r="F3037">
        <f>IF(ISERROR(VLOOKUP(Transaktionen[[#This Row],[Transaktionen]],BTT[Verwendete Transaktion (Pflichtauswahl)],1,FALSE)),"nein","ja")</f>
        <v/>
      </c>
    </row>
    <row r="3038">
      <c r="A3038" t="inlineStr">
        <is>
          <t>S_ALR_87011980</t>
        </is>
      </c>
      <c r="B3038" t="inlineStr">
        <is>
          <t>Inventurliste</t>
        </is>
      </c>
      <c r="C3038" t="inlineStr">
        <is>
          <t>FI</t>
        </is>
      </c>
      <c r="D3038" s="5" t="n">
        <v>90</v>
      </c>
      <c r="E3038" t="inlineStr">
        <is>
          <t>DIALOG</t>
        </is>
      </c>
      <c r="F3038">
        <f>IF(ISERROR(VLOOKUP(Transaktionen[[#This Row],[Transaktionen]],BTT[Verwendete Transaktion (Pflichtauswahl)],1,FALSE)),"nein","ja")</f>
        <v/>
      </c>
    </row>
    <row r="3039">
      <c r="A3039" t="inlineStr">
        <is>
          <t>S_ALR_87011981</t>
        </is>
      </c>
      <c r="B3039" t="inlineStr">
        <is>
          <t>Inventurliste</t>
        </is>
      </c>
      <c r="C3039" t="inlineStr">
        <is>
          <t>FI</t>
        </is>
      </c>
      <c r="D3039" s="5" t="n">
        <v>291</v>
      </c>
      <c r="E3039" t="inlineStr">
        <is>
          <t>DIALOG</t>
        </is>
      </c>
      <c r="F3039">
        <f>IF(ISERROR(VLOOKUP(Transaktionen[[#This Row],[Transaktionen]],BTT[Verwendete Transaktion (Pflichtauswahl)],1,FALSE)),"nein","ja")</f>
        <v/>
      </c>
    </row>
    <row r="3040">
      <c r="A3040" t="inlineStr">
        <is>
          <t>S_ALR_87011982</t>
        </is>
      </c>
      <c r="B3040" t="inlineStr">
        <is>
          <t>Inventurliste</t>
        </is>
      </c>
      <c r="C3040" t="inlineStr">
        <is>
          <t>FI</t>
        </is>
      </c>
      <c r="D3040" s="5" t="n">
        <v>56</v>
      </c>
      <c r="E3040" t="inlineStr">
        <is>
          <t>DIALOG</t>
        </is>
      </c>
      <c r="F3040">
        <f>IF(ISERROR(VLOOKUP(Transaktionen[[#This Row],[Transaktionen]],BTT[Verwendete Transaktion (Pflichtauswahl)],1,FALSE)),"nein","ja")</f>
        <v/>
      </c>
    </row>
    <row r="3041">
      <c r="A3041" t="inlineStr">
        <is>
          <t>S_ALR_87011990</t>
        </is>
      </c>
      <c r="B3041" t="inlineStr">
        <is>
          <t>Anlagengitter</t>
        </is>
      </c>
      <c r="C3041" t="inlineStr">
        <is>
          <t>CA</t>
        </is>
      </c>
      <c r="D3041" s="5" t="n">
        <v>481427</v>
      </c>
      <c r="E3041" t="inlineStr">
        <is>
          <t>DIALOG</t>
        </is>
      </c>
      <c r="F3041">
        <f>IF(ISERROR(VLOOKUP(Transaktionen[[#This Row],[Transaktionen]],BTT[Verwendete Transaktion (Pflichtauswahl)],1,FALSE)),"nein","ja")</f>
        <v/>
      </c>
    </row>
    <row r="3042">
      <c r="A3042" t="inlineStr">
        <is>
          <t>S_ALR_87011991</t>
        </is>
      </c>
      <c r="B3042" t="inlineStr">
        <is>
          <t>Anlagengitter</t>
        </is>
      </c>
      <c r="C3042" t="inlineStr">
        <is>
          <t>FI</t>
        </is>
      </c>
      <c r="D3042" s="5" t="inlineStr"/>
      <c r="E3042" t="inlineStr"/>
      <c r="F3042">
        <f>IF(ISERROR(VLOOKUP(Transaktionen[[#This Row],[Transaktionen]],BTT[Verwendete Transaktion (Pflichtauswahl)],1,FALSE)),"nein","ja")</f>
        <v/>
      </c>
      <c r="G3042" t="inlineStr">
        <is>
          <t>in neuester Auswertung von Steffen nicht mehr vorhanden</t>
        </is>
      </c>
    </row>
    <row r="3043">
      <c r="A3043" t="inlineStr">
        <is>
          <t>S_ALR_87011994</t>
        </is>
      </c>
      <c r="B3043" t="inlineStr">
        <is>
          <t>Anlagenbestand</t>
        </is>
      </c>
      <c r="C3043" t="inlineStr">
        <is>
          <t>FI</t>
        </is>
      </c>
      <c r="D3043" s="5" t="n">
        <v>379</v>
      </c>
      <c r="E3043" t="inlineStr">
        <is>
          <t>DIALOG</t>
        </is>
      </c>
      <c r="F3043">
        <f>IF(ISERROR(VLOOKUP(Transaktionen[[#This Row],[Transaktionen]],BTT[Verwendete Transaktion (Pflichtauswahl)],1,FALSE)),"nein","ja")</f>
        <v/>
      </c>
    </row>
    <row r="3044">
      <c r="A3044" t="inlineStr">
        <is>
          <t>S_ALR_87011996</t>
        </is>
      </c>
      <c r="B3044" t="inlineStr">
        <is>
          <t>Anlagengitter</t>
        </is>
      </c>
      <c r="C3044" t="inlineStr">
        <is>
          <t>FI</t>
        </is>
      </c>
      <c r="D3044" s="5" t="inlineStr"/>
      <c r="E3044" t="inlineStr"/>
      <c r="F3044">
        <f>IF(ISERROR(VLOOKUP(Transaktionen[[#This Row],[Transaktionen]],BTT[Verwendete Transaktion (Pflichtauswahl)],1,FALSE)),"nein","ja")</f>
        <v/>
      </c>
      <c r="G3044" t="inlineStr">
        <is>
          <t>in neuester Auswertung von Steffen nicht mehr vorhanden</t>
        </is>
      </c>
    </row>
    <row r="3045">
      <c r="A3045" t="inlineStr">
        <is>
          <t>S_ALR_87012004</t>
        </is>
      </c>
      <c r="B3045" t="inlineStr">
        <is>
          <t>Abschreibungen</t>
        </is>
      </c>
      <c r="C3045" t="inlineStr">
        <is>
          <t>FI</t>
        </is>
      </c>
      <c r="D3045" s="5" t="n">
        <v>141038</v>
      </c>
      <c r="E3045" t="inlineStr">
        <is>
          <t>DIALOG</t>
        </is>
      </c>
      <c r="F3045">
        <f>IF(ISERROR(VLOOKUP(Transaktionen[[#This Row],[Transaktionen]],BTT[Verwendete Transaktion (Pflichtauswahl)],1,FALSE)),"nein","ja")</f>
        <v/>
      </c>
    </row>
    <row r="3046">
      <c r="A3046" t="inlineStr">
        <is>
          <t>S_ALR_87012006</t>
        </is>
      </c>
      <c r="B3046" t="inlineStr">
        <is>
          <t>Abschreibungen</t>
        </is>
      </c>
      <c r="C3046" t="inlineStr">
        <is>
          <t>FI</t>
        </is>
      </c>
      <c r="D3046" s="5" t="inlineStr"/>
      <c r="E3046" t="inlineStr"/>
      <c r="F3046">
        <f>IF(ISERROR(VLOOKUP(Transaktionen[[#This Row],[Transaktionen]],BTT[Verwendete Transaktion (Pflichtauswahl)],1,FALSE)),"nein","ja")</f>
        <v/>
      </c>
      <c r="G3046" t="inlineStr">
        <is>
          <t>in neuester Auswertung von Steffen nicht mehr vorhanden</t>
        </is>
      </c>
    </row>
    <row r="3047">
      <c r="A3047" t="inlineStr">
        <is>
          <t>S_ALR_87012007</t>
        </is>
      </c>
      <c r="B3047" t="inlineStr">
        <is>
          <t>Abschreibungen</t>
        </is>
      </c>
      <c r="C3047" t="inlineStr">
        <is>
          <t>FI</t>
        </is>
      </c>
      <c r="D3047" s="5" t="n">
        <v>12</v>
      </c>
      <c r="E3047" t="inlineStr">
        <is>
          <t>DIALOG</t>
        </is>
      </c>
      <c r="F3047">
        <f>IF(ISERROR(VLOOKUP(Transaktionen[[#This Row],[Transaktionen]],BTT[Verwendete Transaktion (Pflichtauswahl)],1,FALSE)),"nein","ja")</f>
        <v/>
      </c>
    </row>
    <row r="3048">
      <c r="A3048" t="inlineStr">
        <is>
          <t>S_ALR_87012008</t>
        </is>
      </c>
      <c r="B3048" t="inlineStr">
        <is>
          <t>Abschreibungen</t>
        </is>
      </c>
      <c r="C3048" t="inlineStr">
        <is>
          <t>FI</t>
        </is>
      </c>
      <c r="D3048" s="5" t="inlineStr"/>
      <c r="E3048" t="inlineStr"/>
      <c r="F3048">
        <f>IF(ISERROR(VLOOKUP(Transaktionen[[#This Row],[Transaktionen]],BTT[Verwendete Transaktion (Pflichtauswahl)],1,FALSE)),"nein","ja")</f>
        <v/>
      </c>
      <c r="G3048" t="inlineStr">
        <is>
          <t>in neuester Auswertung von Steffen nicht mehr vorhanden</t>
        </is>
      </c>
    </row>
    <row r="3049">
      <c r="A3049" t="inlineStr">
        <is>
          <t>S_ALR_87012013</t>
        </is>
      </c>
      <c r="B3049" t="inlineStr">
        <is>
          <t>Abschreibungsvergleich</t>
        </is>
      </c>
      <c r="C3049" t="inlineStr">
        <is>
          <t>FI</t>
        </is>
      </c>
      <c r="D3049" s="5" t="n">
        <v>8642</v>
      </c>
      <c r="E3049" t="inlineStr">
        <is>
          <t>DIALOG</t>
        </is>
      </c>
      <c r="F3049">
        <f>IF(ISERROR(VLOOKUP(Transaktionen[[#This Row],[Transaktionen]],BTT[Verwendete Transaktion (Pflichtauswahl)],1,FALSE)),"nein","ja")</f>
        <v/>
      </c>
    </row>
    <row r="3050">
      <c r="A3050" t="inlineStr">
        <is>
          <t>S_ALR_87012018</t>
        </is>
      </c>
      <c r="B3050" t="inlineStr">
        <is>
          <t>Abschreibungen und Zinsen</t>
        </is>
      </c>
      <c r="C3050" t="inlineStr">
        <is>
          <t>FI</t>
        </is>
      </c>
      <c r="D3050" s="5" t="n">
        <v>17558</v>
      </c>
      <c r="E3050" t="inlineStr">
        <is>
          <t>DIALOG</t>
        </is>
      </c>
      <c r="F3050">
        <f>IF(ISERROR(VLOOKUP(Transaktionen[[#This Row],[Transaktionen]],BTT[Verwendete Transaktion (Pflichtauswahl)],1,FALSE)),"nein","ja")</f>
        <v/>
      </c>
    </row>
    <row r="3051">
      <c r="A3051" t="inlineStr">
        <is>
          <t>S_ALR_87012026</t>
        </is>
      </c>
      <c r="B3051" t="inlineStr">
        <is>
          <t>Abschreibungen</t>
        </is>
      </c>
      <c r="C3051" t="inlineStr">
        <is>
          <t>FI</t>
        </is>
      </c>
      <c r="D3051" s="5" t="n">
        <v>1200</v>
      </c>
      <c r="E3051" t="inlineStr">
        <is>
          <t>DIALOG</t>
        </is>
      </c>
      <c r="F3051">
        <f>IF(ISERROR(VLOOKUP(Transaktionen[[#This Row],[Transaktionen]],BTT[Verwendete Transaktion (Pflichtauswahl)],1,FALSE)),"nein","ja")</f>
        <v/>
      </c>
    </row>
    <row r="3052">
      <c r="A3052" t="inlineStr">
        <is>
          <t>S_ALR_87012028</t>
        </is>
      </c>
      <c r="B3052" t="inlineStr">
        <is>
          <t>Vermögensbewertung</t>
        </is>
      </c>
      <c r="C3052" t="inlineStr">
        <is>
          <t>FI</t>
        </is>
      </c>
      <c r="D3052" s="5" t="n">
        <v>16</v>
      </c>
      <c r="E3052" t="inlineStr"/>
      <c r="F3052">
        <f>IF(ISERROR(VLOOKUP(Transaktionen[[#This Row],[Transaktionen]],BTT[Verwendete Transaktion (Pflichtauswahl)],1,FALSE)),"nein","ja")</f>
        <v/>
      </c>
    </row>
    <row r="3053">
      <c r="A3053" t="inlineStr">
        <is>
          <t>S_ALR_87012030</t>
        </is>
      </c>
      <c r="B3053" t="inlineStr">
        <is>
          <t>Versicherungswerte</t>
        </is>
      </c>
      <c r="C3053" t="inlineStr">
        <is>
          <t>FI</t>
        </is>
      </c>
      <c r="D3053" s="5" t="n">
        <v>3699</v>
      </c>
      <c r="E3053" t="inlineStr">
        <is>
          <t>DIALOG</t>
        </is>
      </c>
      <c r="F3053">
        <f>IF(ISERROR(VLOOKUP(Transaktionen[[#This Row],[Transaktionen]],BTT[Verwendete Transaktion (Pflichtauswahl)],1,FALSE)),"nein","ja")</f>
        <v/>
      </c>
    </row>
    <row r="3054">
      <c r="A3054" t="inlineStr">
        <is>
          <t>S_ALR_87012035</t>
        </is>
      </c>
      <c r="B3054" t="inlineStr">
        <is>
          <t>Abschreibungen</t>
        </is>
      </c>
      <c r="C3054" t="inlineStr">
        <is>
          <t>FI</t>
        </is>
      </c>
      <c r="D3054" s="5" t="n">
        <v>4</v>
      </c>
      <c r="E3054" t="inlineStr">
        <is>
          <t>DIALOG</t>
        </is>
      </c>
      <c r="F3054">
        <f>IF(ISERROR(VLOOKUP(Transaktionen[[#This Row],[Transaktionen]],BTT[Verwendete Transaktion (Pflichtauswahl)],1,FALSE)),"nein","ja")</f>
        <v/>
      </c>
    </row>
    <row r="3055">
      <c r="A3055" t="inlineStr">
        <is>
          <t>S_ALR_87012037</t>
        </is>
      </c>
      <c r="B3055" t="inlineStr">
        <is>
          <t>Änderungen der Anlagenstammsätze</t>
        </is>
      </c>
      <c r="C3055" t="inlineStr">
        <is>
          <t>FI</t>
        </is>
      </c>
      <c r="D3055" s="5" t="n">
        <v>787</v>
      </c>
      <c r="E3055" t="inlineStr">
        <is>
          <t>DIALOG</t>
        </is>
      </c>
      <c r="F3055">
        <f>IF(ISERROR(VLOOKUP(Transaktionen[[#This Row],[Transaktionen]],BTT[Verwendete Transaktion (Pflichtauswahl)],1,FALSE)),"nein","ja")</f>
        <v/>
      </c>
    </row>
    <row r="3056">
      <c r="A3056" t="inlineStr">
        <is>
          <t>S_ALR_87012039</t>
        </is>
      </c>
      <c r="B3056" t="inlineStr">
        <is>
          <t>Anlagenbewegungen</t>
        </is>
      </c>
      <c r="C3056" t="inlineStr">
        <is>
          <t>FI</t>
        </is>
      </c>
      <c r="D3056" s="5" t="n">
        <v>13612</v>
      </c>
      <c r="E3056" t="inlineStr">
        <is>
          <t>DIALOG</t>
        </is>
      </c>
      <c r="F3056">
        <f>IF(ISERROR(VLOOKUP(Transaktionen[[#This Row],[Transaktionen]],BTT[Verwendete Transaktion (Pflichtauswahl)],1,FALSE)),"nein","ja")</f>
        <v/>
      </c>
    </row>
    <row r="3057">
      <c r="A3057" t="inlineStr">
        <is>
          <t>S_ALR_87012041</t>
        </is>
      </c>
      <c r="B3057" t="inlineStr">
        <is>
          <t>Anlagenbestand</t>
        </is>
      </c>
      <c r="C3057" t="inlineStr">
        <is>
          <t>FI</t>
        </is>
      </c>
      <c r="D3057" s="5" t="n">
        <v>41</v>
      </c>
      <c r="E3057" t="inlineStr">
        <is>
          <t>DIALOG</t>
        </is>
      </c>
      <c r="F3057">
        <f>IF(ISERROR(VLOOKUP(Transaktionen[[#This Row],[Transaktionen]],BTT[Verwendete Transaktion (Pflichtauswahl)],1,FALSE)),"nein","ja")</f>
        <v/>
      </c>
    </row>
    <row r="3058">
      <c r="A3058" t="inlineStr">
        <is>
          <t>S_ALR_87012048</t>
        </is>
      </c>
      <c r="B3058" t="inlineStr">
        <is>
          <t>Anlagenbewegungen</t>
        </is>
      </c>
      <c r="C3058" t="inlineStr">
        <is>
          <t>FI</t>
        </is>
      </c>
      <c r="D3058" s="5" t="n">
        <v>27240</v>
      </c>
      <c r="E3058" t="inlineStr">
        <is>
          <t>DIALOG</t>
        </is>
      </c>
      <c r="F3058">
        <f>IF(ISERROR(VLOOKUP(Transaktionen[[#This Row],[Transaktionen]],BTT[Verwendete Transaktion (Pflichtauswahl)],1,FALSE)),"nein","ja")</f>
        <v/>
      </c>
    </row>
    <row r="3059">
      <c r="A3059" t="inlineStr">
        <is>
          <t>S_ALR_87012050</t>
        </is>
      </c>
      <c r="B3059" t="inlineStr">
        <is>
          <t>Anlagenzugänge</t>
        </is>
      </c>
      <c r="C3059" t="inlineStr">
        <is>
          <t>FI</t>
        </is>
      </c>
      <c r="D3059" s="5" t="n">
        <v>50460</v>
      </c>
      <c r="E3059" t="inlineStr">
        <is>
          <t>DIALOG</t>
        </is>
      </c>
      <c r="F3059">
        <f>IF(ISERROR(VLOOKUP(Transaktionen[[#This Row],[Transaktionen]],BTT[Verwendete Transaktion (Pflichtauswahl)],1,FALSE)),"nein","ja")</f>
        <v/>
      </c>
    </row>
    <row r="3060">
      <c r="A3060" t="inlineStr">
        <is>
          <t>S_ALR_87012052</t>
        </is>
      </c>
      <c r="B3060" t="inlineStr">
        <is>
          <t>Anlagenabgänge</t>
        </is>
      </c>
      <c r="C3060" t="inlineStr">
        <is>
          <t>FI</t>
        </is>
      </c>
      <c r="D3060" s="5" t="n">
        <v>48357</v>
      </c>
      <c r="E3060" t="inlineStr">
        <is>
          <t>DIALOG</t>
        </is>
      </c>
      <c r="F3060">
        <f>IF(ISERROR(VLOOKUP(Transaktionen[[#This Row],[Transaktionen]],BTT[Verwendete Transaktion (Pflichtauswahl)],1,FALSE)),"nein","ja")</f>
        <v/>
      </c>
    </row>
    <row r="3061">
      <c r="A3061" t="inlineStr">
        <is>
          <t>S_ALR_87012054</t>
        </is>
      </c>
      <c r="B3061" t="inlineStr">
        <is>
          <t>Anlagenumbuchungen</t>
        </is>
      </c>
      <c r="C3061" t="inlineStr">
        <is>
          <t>FI</t>
        </is>
      </c>
      <c r="D3061" s="5" t="n">
        <v>4073</v>
      </c>
      <c r="E3061" t="inlineStr">
        <is>
          <t>DIALOG</t>
        </is>
      </c>
      <c r="F3061">
        <f>IF(ISERROR(VLOOKUP(Transaktionen[[#This Row],[Transaktionen]],BTT[Verwendete Transaktion (Pflichtauswahl)],1,FALSE)),"nein","ja")</f>
        <v/>
      </c>
    </row>
    <row r="3062">
      <c r="A3062" t="inlineStr">
        <is>
          <t>S_ALR_87012056</t>
        </is>
      </c>
      <c r="B3062" t="inlineStr">
        <is>
          <t>Verzeichnis unbebuchter Anlagen</t>
        </is>
      </c>
      <c r="C3062" t="inlineStr">
        <is>
          <t>FI</t>
        </is>
      </c>
      <c r="D3062" s="5" t="n">
        <v>501</v>
      </c>
      <c r="E3062" t="inlineStr">
        <is>
          <t>DIALOG</t>
        </is>
      </c>
      <c r="F3062">
        <f>IF(ISERROR(VLOOKUP(Transaktionen[[#This Row],[Transaktionen]],BTT[Verwendete Transaktion (Pflichtauswahl)],1,FALSE)),"nein","ja")</f>
        <v/>
      </c>
    </row>
    <row r="3063">
      <c r="A3063" t="inlineStr">
        <is>
          <t>S_ALR_87012058</t>
        </is>
      </c>
      <c r="B3063" t="inlineStr">
        <is>
          <t>Herkunftsnachweis von Anlagenbelastu</t>
        </is>
      </c>
      <c r="C3063" t="inlineStr">
        <is>
          <t>FI</t>
        </is>
      </c>
      <c r="D3063" s="5" t="n">
        <v>10696</v>
      </c>
      <c r="E3063" t="inlineStr">
        <is>
          <t>DIALOG</t>
        </is>
      </c>
      <c r="F3063">
        <f>IF(ISERROR(VLOOKUP(Transaktionen[[#This Row],[Transaktionen]],BTT[Verwendete Transaktion (Pflichtauswahl)],1,FALSE)),"nein","ja")</f>
        <v/>
      </c>
    </row>
    <row r="3064">
      <c r="A3064" t="inlineStr">
        <is>
          <t>S_ALR_87012075</t>
        </is>
      </c>
      <c r="B3064" t="inlineStr">
        <is>
          <t>Anlagenhistorie</t>
        </is>
      </c>
      <c r="C3064" t="inlineStr">
        <is>
          <t>FI</t>
        </is>
      </c>
      <c r="D3064" s="5" t="n">
        <v>73</v>
      </c>
      <c r="E3064" t="inlineStr">
        <is>
          <t>DIALOG</t>
        </is>
      </c>
      <c r="F3064">
        <f>IF(ISERROR(VLOOKUP(Transaktionen[[#This Row],[Transaktionen]],BTT[Verwendete Transaktion (Pflichtauswahl)],1,FALSE)),"nein","ja")</f>
        <v/>
      </c>
    </row>
    <row r="3065">
      <c r="A3065" t="inlineStr">
        <is>
          <t>S_ALR_87012077</t>
        </is>
      </c>
      <c r="B3065" t="inlineStr">
        <is>
          <t>Kreditoren-Informationssystem</t>
        </is>
      </c>
      <c r="C3065" t="inlineStr">
        <is>
          <t>FI</t>
        </is>
      </c>
      <c r="D3065" s="5" t="n">
        <v>9</v>
      </c>
      <c r="E3065" t="inlineStr"/>
      <c r="F3065">
        <f>IF(ISERROR(VLOOKUP(Transaktionen[[#This Row],[Transaktionen]],BTT[Verwendete Transaktion (Pflichtauswahl)],1,FALSE)),"nein","ja")</f>
        <v/>
      </c>
    </row>
    <row r="3066">
      <c r="A3066" t="inlineStr">
        <is>
          <t>S_ALR_87012078</t>
        </is>
      </c>
      <c r="B3066" t="inlineStr">
        <is>
          <t>OP Fälligkeitsanalyse</t>
        </is>
      </c>
      <c r="C3066" t="inlineStr">
        <is>
          <t>FI</t>
        </is>
      </c>
      <c r="D3066" s="5" t="n">
        <v>325</v>
      </c>
      <c r="E3066" t="inlineStr">
        <is>
          <t>DIALOG</t>
        </is>
      </c>
      <c r="F3066">
        <f>IF(ISERROR(VLOOKUP(Transaktionen[[#This Row],[Transaktionen]],BTT[Verwendete Transaktion (Pflichtauswahl)],1,FALSE)),"nein","ja")</f>
        <v/>
      </c>
    </row>
    <row r="3067">
      <c r="A3067" t="inlineStr">
        <is>
          <t>S_ALR_87012082</t>
        </is>
      </c>
      <c r="B3067" t="inlineStr">
        <is>
          <t>Kreditoren-Salden in Hauswährung</t>
        </is>
      </c>
      <c r="C3067" t="inlineStr">
        <is>
          <t>FI</t>
        </is>
      </c>
      <c r="D3067" s="5" t="n">
        <v>30641</v>
      </c>
      <c r="E3067" t="inlineStr">
        <is>
          <t>DIALOG</t>
        </is>
      </c>
      <c r="F3067">
        <f>IF(ISERROR(VLOOKUP(Transaktionen[[#This Row],[Transaktionen]],BTT[Verwendete Transaktion (Pflichtauswahl)],1,FALSE)),"nein","ja")</f>
        <v/>
      </c>
    </row>
    <row r="3068">
      <c r="A3068" t="inlineStr">
        <is>
          <t>S_ALR_87012083</t>
        </is>
      </c>
      <c r="B3068" t="inlineStr">
        <is>
          <t>Kreditoren Offene Posten Liste</t>
        </is>
      </c>
      <c r="C3068" t="inlineStr">
        <is>
          <t>FI</t>
        </is>
      </c>
      <c r="D3068" s="5" t="n">
        <v>1260</v>
      </c>
      <c r="E3068" t="inlineStr">
        <is>
          <t>DIALOG</t>
        </is>
      </c>
      <c r="F3068">
        <f>IF(ISERROR(VLOOKUP(Transaktionen[[#This Row],[Transaktionen]],BTT[Verwendete Transaktion (Pflichtauswahl)],1,FALSE)),"nein","ja")</f>
        <v/>
      </c>
    </row>
    <row r="3069">
      <c r="A3069" t="inlineStr">
        <is>
          <t>S_ALR_87012084</t>
        </is>
      </c>
      <c r="B3069" t="inlineStr">
        <is>
          <t>OP - Fälligkeits-Vorschau Kreditoren</t>
        </is>
      </c>
      <c r="C3069" t="inlineStr">
        <is>
          <t>FI</t>
        </is>
      </c>
      <c r="D3069" s="5" t="n">
        <v>1185</v>
      </c>
      <c r="E3069" t="inlineStr">
        <is>
          <t>DIALOG</t>
        </is>
      </c>
      <c r="F3069">
        <f>IF(ISERROR(VLOOKUP(Transaktionen[[#This Row],[Transaktionen]],BTT[Verwendete Transaktion (Pflichtauswahl)],1,FALSE)),"nein","ja")</f>
        <v/>
      </c>
    </row>
    <row r="3070">
      <c r="A3070" t="inlineStr">
        <is>
          <t>S_ALR_87012085</t>
        </is>
      </c>
      <c r="B3070" t="inlineStr">
        <is>
          <t>Zahlungsverhalten gegenüber Kreditor</t>
        </is>
      </c>
      <c r="C3070" t="inlineStr">
        <is>
          <t>FI</t>
        </is>
      </c>
      <c r="D3070" s="5" t="inlineStr"/>
      <c r="E3070" t="inlineStr"/>
      <c r="F3070">
        <f>IF(ISERROR(VLOOKUP(Transaktionen[[#This Row],[Transaktionen]],BTT[Verwendete Transaktion (Pflichtauswahl)],1,FALSE)),"nein","ja")</f>
        <v/>
      </c>
      <c r="G3070" t="inlineStr">
        <is>
          <t>in neuester Auswertung von Steffen nicht mehr vorhanden</t>
        </is>
      </c>
    </row>
    <row r="3071">
      <c r="A3071" t="inlineStr">
        <is>
          <t>S_ALR_87012086</t>
        </is>
      </c>
      <c r="B3071" t="inlineStr">
        <is>
          <t>Kreditorenverzeichnis</t>
        </is>
      </c>
      <c r="C3071" t="inlineStr">
        <is>
          <t>FI</t>
        </is>
      </c>
      <c r="D3071" s="5" t="n">
        <v>16</v>
      </c>
      <c r="E3071" t="inlineStr"/>
      <c r="F3071">
        <f>IF(ISERROR(VLOOKUP(Transaktionen[[#This Row],[Transaktionen]],BTT[Verwendete Transaktion (Pflichtauswahl)],1,FALSE)),"nein","ja")</f>
        <v/>
      </c>
    </row>
    <row r="3072">
      <c r="A3072" t="inlineStr">
        <is>
          <t>S_ALR_87012090</t>
        </is>
      </c>
      <c r="B3072" t="inlineStr">
        <is>
          <t>Kritische Kreditorenänderungen anzei</t>
        </is>
      </c>
      <c r="C3072" t="inlineStr">
        <is>
          <t>FI</t>
        </is>
      </c>
      <c r="D3072" s="5" t="n">
        <v>15</v>
      </c>
      <c r="E3072" t="inlineStr">
        <is>
          <t>DIALOG</t>
        </is>
      </c>
      <c r="F3072">
        <f>IF(ISERROR(VLOOKUP(Transaktionen[[#This Row],[Transaktionen]],BTT[Verwendete Transaktion (Pflichtauswahl)],1,FALSE)),"nein","ja")</f>
        <v/>
      </c>
    </row>
    <row r="3073">
      <c r="A3073" t="inlineStr">
        <is>
          <t>S_ALR_87012093</t>
        </is>
      </c>
      <c r="B3073" t="inlineStr">
        <is>
          <t>Kreditoren-Umsätze</t>
        </is>
      </c>
      <c r="C3073" t="inlineStr">
        <is>
          <t>FI</t>
        </is>
      </c>
      <c r="D3073" s="5" t="n">
        <v>28</v>
      </c>
      <c r="E3073" t="inlineStr"/>
      <c r="F3073">
        <f>IF(ISERROR(VLOOKUP(Transaktionen[[#This Row],[Transaktionen]],BTT[Verwendete Transaktion (Pflichtauswahl)],1,FALSE)),"nein","ja")</f>
        <v/>
      </c>
    </row>
    <row r="3074">
      <c r="A3074" t="inlineStr">
        <is>
          <t>S_ALR_87012103</t>
        </is>
      </c>
      <c r="B3074" t="inlineStr">
        <is>
          <t>Kreditoren Einzelposten Liste</t>
        </is>
      </c>
      <c r="C3074" t="inlineStr">
        <is>
          <t>FI</t>
        </is>
      </c>
      <c r="D3074" s="5" t="n">
        <v>14713</v>
      </c>
      <c r="E3074" t="inlineStr">
        <is>
          <t>DIALOG</t>
        </is>
      </c>
      <c r="F3074">
        <f>IF(ISERROR(VLOOKUP(Transaktionen[[#This Row],[Transaktionen]],BTT[Verwendete Transaktion (Pflichtauswahl)],1,FALSE)),"nein","ja")</f>
        <v/>
      </c>
    </row>
    <row r="3075">
      <c r="A3075" t="inlineStr">
        <is>
          <t>S_ALR_87012168</t>
        </is>
      </c>
      <c r="B3075" t="inlineStr">
        <is>
          <t>OP Fälligkeitsanalyse</t>
        </is>
      </c>
      <c r="C3075" t="inlineStr">
        <is>
          <t>FI</t>
        </is>
      </c>
      <c r="D3075" s="5" t="inlineStr"/>
      <c r="E3075" t="inlineStr"/>
      <c r="F3075">
        <f>IF(ISERROR(VLOOKUP(Transaktionen[[#This Row],[Transaktionen]],BTT[Verwendete Transaktion (Pflichtauswahl)],1,FALSE)),"nein","ja")</f>
        <v/>
      </c>
      <c r="G3075" t="inlineStr">
        <is>
          <t>in neuester Auswertung von Steffen nicht mehr vorhanden</t>
        </is>
      </c>
    </row>
    <row r="3076">
      <c r="A3076" t="inlineStr">
        <is>
          <t>S_ALR_87012172</t>
        </is>
      </c>
      <c r="B3076" t="inlineStr">
        <is>
          <t>Debitoren-Salden in Hauswährung</t>
        </is>
      </c>
      <c r="C3076" t="inlineStr">
        <is>
          <t>FI</t>
        </is>
      </c>
      <c r="D3076" s="5" t="n">
        <v>3593</v>
      </c>
      <c r="E3076" t="inlineStr">
        <is>
          <t>DIALOG</t>
        </is>
      </c>
      <c r="F3076">
        <f>IF(ISERROR(VLOOKUP(Transaktionen[[#This Row],[Transaktionen]],BTT[Verwendete Transaktion (Pflichtauswahl)],1,FALSE)),"nein","ja")</f>
        <v/>
      </c>
    </row>
    <row r="3077">
      <c r="A3077" t="inlineStr">
        <is>
          <t>S_ALR_87012173</t>
        </is>
      </c>
      <c r="B3077" t="inlineStr">
        <is>
          <t>Debitoren Offene Posten Liste</t>
        </is>
      </c>
      <c r="C3077" t="inlineStr">
        <is>
          <t>FI</t>
        </is>
      </c>
      <c r="D3077" s="5" t="n">
        <v>1414</v>
      </c>
      <c r="E3077" t="inlineStr">
        <is>
          <t>DIALOG</t>
        </is>
      </c>
      <c r="F3077">
        <f>IF(ISERROR(VLOOKUP(Transaktionen[[#This Row],[Transaktionen]],BTT[Verwendete Transaktion (Pflichtauswahl)],1,FALSE)),"nein","ja")</f>
        <v/>
      </c>
    </row>
    <row r="3078">
      <c r="A3078" t="inlineStr">
        <is>
          <t>S_ALR_87012174</t>
        </is>
      </c>
      <c r="B3078" t="inlineStr">
        <is>
          <t>Debitoren Offene Posten Liste</t>
        </is>
      </c>
      <c r="C3078" t="inlineStr">
        <is>
          <t>FI</t>
        </is>
      </c>
      <c r="D3078" s="5" t="n">
        <v>222</v>
      </c>
      <c r="E3078" t="inlineStr">
        <is>
          <t>DIALOG</t>
        </is>
      </c>
      <c r="F3078">
        <f>IF(ISERROR(VLOOKUP(Transaktionen[[#This Row],[Transaktionen]],BTT[Verwendete Transaktion (Pflichtauswahl)],1,FALSE)),"nein","ja")</f>
        <v/>
      </c>
    </row>
    <row r="3079">
      <c r="A3079" t="inlineStr">
        <is>
          <t>S_ALR_87012175</t>
        </is>
      </c>
      <c r="B3079" t="inlineStr">
        <is>
          <t>OP - Fälligkeits-Vorschau Debitoren</t>
        </is>
      </c>
      <c r="C3079" t="inlineStr">
        <is>
          <t>FI</t>
        </is>
      </c>
      <c r="D3079" s="5" t="inlineStr"/>
      <c r="E3079" t="inlineStr"/>
      <c r="F3079">
        <f>IF(ISERROR(VLOOKUP(Transaktionen[[#This Row],[Transaktionen]],BTT[Verwendete Transaktion (Pflichtauswahl)],1,FALSE)),"nein","ja")</f>
        <v/>
      </c>
      <c r="G3079" t="inlineStr">
        <is>
          <t>in neuester Auswertung von Steffen nicht mehr vorhanden</t>
        </is>
      </c>
    </row>
    <row r="3080">
      <c r="A3080" t="inlineStr">
        <is>
          <t>S_ALR_87012178</t>
        </is>
      </c>
      <c r="B3080" t="inlineStr">
        <is>
          <t>OP-Analyse Debitoren nach Saldo der</t>
        </is>
      </c>
      <c r="C3080" t="inlineStr">
        <is>
          <t>FI</t>
        </is>
      </c>
      <c r="D3080" s="5" t="n">
        <v>312</v>
      </c>
      <c r="E3080" t="inlineStr">
        <is>
          <t>DIALOG</t>
        </is>
      </c>
      <c r="F3080">
        <f>IF(ISERROR(VLOOKUP(Transaktionen[[#This Row],[Transaktionen]],BTT[Verwendete Transaktion (Pflichtauswahl)],1,FALSE)),"nein","ja")</f>
        <v/>
      </c>
    </row>
    <row r="3081">
      <c r="A3081" t="inlineStr">
        <is>
          <t>S_ALR_87012186</t>
        </is>
      </c>
      <c r="B3081" t="inlineStr">
        <is>
          <t>Debitoren-Umsätze</t>
        </is>
      </c>
      <c r="C3081" t="inlineStr">
        <is>
          <t>FI</t>
        </is>
      </c>
      <c r="D3081" s="5" t="n">
        <v>3</v>
      </c>
      <c r="E3081" t="inlineStr">
        <is>
          <t>DIALOG</t>
        </is>
      </c>
      <c r="F3081">
        <f>IF(ISERROR(VLOOKUP(Transaktionen[[#This Row],[Transaktionen]],BTT[Verwendete Transaktion (Pflichtauswahl)],1,FALSE)),"nein","ja")</f>
        <v/>
      </c>
    </row>
    <row r="3082">
      <c r="A3082" t="inlineStr">
        <is>
          <t>S_ALR_87012197</t>
        </is>
      </c>
      <c r="B3082" t="inlineStr">
        <is>
          <t>Debitoren Einzelposten Liste</t>
        </is>
      </c>
      <c r="C3082" t="inlineStr">
        <is>
          <t>FI</t>
        </is>
      </c>
      <c r="D3082" s="5" t="n">
        <v>2350</v>
      </c>
      <c r="E3082" t="inlineStr">
        <is>
          <t>DIALOG</t>
        </is>
      </c>
      <c r="F3082">
        <f>IF(ISERROR(VLOOKUP(Transaktionen[[#This Row],[Transaktionen]],BTT[Verwendete Transaktion (Pflichtauswahl)],1,FALSE)),"nein","ja")</f>
        <v/>
      </c>
    </row>
    <row r="3083">
      <c r="A3083" t="inlineStr">
        <is>
          <t>S_ALR_87012249</t>
        </is>
      </c>
      <c r="B3083" t="inlineStr">
        <is>
          <t>Ist/Ist-Vergleich Jahr</t>
        </is>
      </c>
      <c r="C3083" t="inlineStr">
        <is>
          <t>FI</t>
        </is>
      </c>
      <c r="D3083" s="5" t="n">
        <v>34</v>
      </c>
      <c r="E3083" t="inlineStr">
        <is>
          <t>DIALOG</t>
        </is>
      </c>
      <c r="F3083">
        <f>IF(ISERROR(VLOOKUP(Transaktionen[[#This Row],[Transaktionen]],BTT[Verwendete Transaktion (Pflichtauswahl)],1,FALSE)),"nein","ja")</f>
        <v/>
      </c>
    </row>
    <row r="3084">
      <c r="A3084" t="inlineStr">
        <is>
          <t>S_ALR_87012252</t>
        </is>
      </c>
      <c r="B3084" t="inlineStr">
        <is>
          <t>Ist/Ist-Vergleich Periode</t>
        </is>
      </c>
      <c r="C3084" t="inlineStr">
        <is>
          <t>FI</t>
        </is>
      </c>
      <c r="D3084" s="5" t="inlineStr"/>
      <c r="E3084" t="inlineStr"/>
      <c r="F3084">
        <f>IF(ISERROR(VLOOKUP(Transaktionen[[#This Row],[Transaktionen]],BTT[Verwendete Transaktion (Pflichtauswahl)],1,FALSE)),"nein","ja")</f>
        <v/>
      </c>
      <c r="G3084" t="inlineStr">
        <is>
          <t>in neuester Auswertung von Steffen nicht mehr vorhanden</t>
        </is>
      </c>
    </row>
    <row r="3085">
      <c r="A3085" t="inlineStr">
        <is>
          <t>S_ALR_87012269</t>
        </is>
      </c>
      <c r="B3085" t="inlineStr">
        <is>
          <t>Bilanz UKV (HGB)</t>
        </is>
      </c>
      <c r="C3085" t="inlineStr">
        <is>
          <t>FI</t>
        </is>
      </c>
      <c r="D3085" s="5" t="inlineStr"/>
      <c r="E3085" t="inlineStr"/>
      <c r="F3085">
        <f>IF(ISERROR(VLOOKUP(Transaktionen[[#This Row],[Transaktionen]],BTT[Verwendete Transaktion (Pflichtauswahl)],1,FALSE)),"nein","ja")</f>
        <v/>
      </c>
      <c r="G3085" t="inlineStr">
        <is>
          <t>in neuester Auswertung von Steffen nicht mehr vorhanden</t>
        </is>
      </c>
    </row>
    <row r="3086">
      <c r="A3086" t="inlineStr">
        <is>
          <t>S_ALR_87012270</t>
        </is>
      </c>
      <c r="B3086" t="inlineStr">
        <is>
          <t>Gewinn- und Verlustrechnung UKV (HGB</t>
        </is>
      </c>
      <c r="C3086" t="inlineStr">
        <is>
          <t>FI</t>
        </is>
      </c>
      <c r="D3086" s="5" t="inlineStr"/>
      <c r="E3086" t="inlineStr"/>
      <c r="F3086">
        <f>IF(ISERROR(VLOOKUP(Transaktionen[[#This Row],[Transaktionen]],BTT[Verwendete Transaktion (Pflichtauswahl)],1,FALSE)),"nein","ja")</f>
        <v/>
      </c>
      <c r="G3086" t="inlineStr">
        <is>
          <t>in neuester Auswertung von Steffen nicht mehr vorhanden</t>
        </is>
      </c>
    </row>
    <row r="3087">
      <c r="A3087" t="inlineStr">
        <is>
          <t>S_ALR_87012277</t>
        </is>
      </c>
      <c r="B3087" t="inlineStr">
        <is>
          <t>Sachkontensalden</t>
        </is>
      </c>
      <c r="C3087" t="inlineStr">
        <is>
          <t>FI</t>
        </is>
      </c>
      <c r="D3087" s="5" t="n">
        <v>22283</v>
      </c>
      <c r="E3087" t="inlineStr">
        <is>
          <t>DIALOG</t>
        </is>
      </c>
      <c r="F3087">
        <f>IF(ISERROR(VLOOKUP(Transaktionen[[#This Row],[Transaktionen]],BTT[Verwendete Transaktion (Pflichtauswahl)],1,FALSE)),"nein","ja")</f>
        <v/>
      </c>
    </row>
    <row r="3088">
      <c r="A3088" t="inlineStr">
        <is>
          <t>S_ALR_87012278</t>
        </is>
      </c>
      <c r="B3088" t="inlineStr">
        <is>
          <t>Strukturierte Saldenliste</t>
        </is>
      </c>
      <c r="C3088" t="inlineStr">
        <is>
          <t>FI</t>
        </is>
      </c>
      <c r="D3088" s="5" t="n">
        <v>40</v>
      </c>
      <c r="E3088" t="inlineStr">
        <is>
          <t>DIALOG</t>
        </is>
      </c>
      <c r="F3088">
        <f>IF(ISERROR(VLOOKUP(Transaktionen[[#This Row],[Transaktionen]],BTT[Verwendete Transaktion (Pflichtauswahl)],1,FALSE)),"nein","ja")</f>
        <v/>
      </c>
    </row>
    <row r="3089">
      <c r="A3089" t="inlineStr">
        <is>
          <t>S_ALR_87012279</t>
        </is>
      </c>
      <c r="B3089" t="inlineStr">
        <is>
          <t>Strukturierte Saldenliste</t>
        </is>
      </c>
      <c r="C3089" t="inlineStr">
        <is>
          <t>FI</t>
        </is>
      </c>
      <c r="D3089" s="5" t="n">
        <v>10964</v>
      </c>
      <c r="E3089" t="inlineStr">
        <is>
          <t>DIALOG</t>
        </is>
      </c>
      <c r="F3089">
        <f>IF(ISERROR(VLOOKUP(Transaktionen[[#This Row],[Transaktionen]],BTT[Verwendete Transaktion (Pflichtauswahl)],1,FALSE)),"nein","ja")</f>
        <v/>
      </c>
    </row>
    <row r="3090">
      <c r="A3090" t="inlineStr">
        <is>
          <t>S_ALR_87012282</t>
        </is>
      </c>
      <c r="B3090" t="inlineStr">
        <is>
          <t>Hauptbuch Einzelposten</t>
        </is>
      </c>
      <c r="C3090" t="inlineStr">
        <is>
          <t>FI</t>
        </is>
      </c>
      <c r="D3090" s="5" t="n">
        <v>41</v>
      </c>
      <c r="E3090" t="inlineStr">
        <is>
          <t>DIALOG</t>
        </is>
      </c>
      <c r="F3090">
        <f>IF(ISERROR(VLOOKUP(Transaktionen[[#This Row],[Transaktionen]],BTT[Verwendete Transaktion (Pflichtauswahl)],1,FALSE)),"nein","ja")</f>
        <v/>
      </c>
    </row>
    <row r="3091">
      <c r="A3091" t="inlineStr">
        <is>
          <t>S_ALR_87012284</t>
        </is>
      </c>
      <c r="B3091" t="inlineStr">
        <is>
          <t>Bilanz/GuV</t>
        </is>
      </c>
      <c r="C3091" t="inlineStr">
        <is>
          <t>FI</t>
        </is>
      </c>
      <c r="D3091" s="5" t="n">
        <v>762672</v>
      </c>
      <c r="E3091" t="inlineStr">
        <is>
          <t>DIALOG</t>
        </is>
      </c>
      <c r="F3091">
        <f>IF(ISERROR(VLOOKUP(Transaktionen[[#This Row],[Transaktionen]],BTT[Verwendete Transaktion (Pflichtauswahl)],1,FALSE)),"nein","ja")</f>
        <v/>
      </c>
    </row>
    <row r="3092">
      <c r="A3092" t="inlineStr">
        <is>
          <t>S_ALR_87012287</t>
        </is>
      </c>
      <c r="B3092" t="inlineStr">
        <is>
          <t>Document Journal</t>
        </is>
      </c>
      <c r="C3092" t="inlineStr">
        <is>
          <t>FI</t>
        </is>
      </c>
      <c r="D3092" s="5" t="n">
        <v>1246</v>
      </c>
      <c r="E3092" t="inlineStr">
        <is>
          <t>DIALOG</t>
        </is>
      </c>
      <c r="F3092">
        <f>IF(ISERROR(VLOOKUP(Transaktionen[[#This Row],[Transaktionen]],BTT[Verwendete Transaktion (Pflichtauswahl)],1,FALSE)),"nein","ja")</f>
        <v/>
      </c>
    </row>
    <row r="3093">
      <c r="A3093" t="inlineStr">
        <is>
          <t>S_ALR_87012289</t>
        </is>
      </c>
      <c r="B3093" t="inlineStr">
        <is>
          <t>Beleg-Kompaktjournal</t>
        </is>
      </c>
      <c r="C3093" t="inlineStr">
        <is>
          <t>FI</t>
        </is>
      </c>
      <c r="D3093" s="5" t="n">
        <v>6</v>
      </c>
      <c r="E3093" t="inlineStr"/>
      <c r="F3093">
        <f>IF(ISERROR(VLOOKUP(Transaktionen[[#This Row],[Transaktionen]],BTT[Verwendete Transaktion (Pflichtauswahl)],1,FALSE)),"nein","ja")</f>
        <v/>
      </c>
    </row>
    <row r="3094">
      <c r="A3094" t="inlineStr">
        <is>
          <t>S_ALR_87012291</t>
        </is>
      </c>
      <c r="B3094" t="inlineStr">
        <is>
          <t>Einzelpostenjournal</t>
        </is>
      </c>
      <c r="C3094" t="inlineStr">
        <is>
          <t>FI</t>
        </is>
      </c>
      <c r="D3094" s="5" t="n">
        <v>4074</v>
      </c>
      <c r="E3094" t="inlineStr">
        <is>
          <t>DIALOG</t>
        </is>
      </c>
      <c r="F3094">
        <f>IF(ISERROR(VLOOKUP(Transaktionen[[#This Row],[Transaktionen]],BTT[Verwendete Transaktion (Pflichtauswahl)],1,FALSE)),"nein","ja")</f>
        <v/>
      </c>
    </row>
    <row r="3095">
      <c r="A3095" t="inlineStr">
        <is>
          <t>S_ALR_87012300</t>
        </is>
      </c>
      <c r="B3095" t="inlineStr">
        <is>
          <t>Sachkontensalden</t>
        </is>
      </c>
      <c r="C3095" t="inlineStr">
        <is>
          <t>FI</t>
        </is>
      </c>
      <c r="D3095" s="5" t="n">
        <v>12</v>
      </c>
      <c r="E3095" t="inlineStr">
        <is>
          <t>DIALOG</t>
        </is>
      </c>
      <c r="F3095">
        <f>IF(ISERROR(VLOOKUP(Transaktionen[[#This Row],[Transaktionen]],BTT[Verwendete Transaktion (Pflichtauswahl)],1,FALSE)),"nein","ja")</f>
        <v/>
      </c>
    </row>
    <row r="3096">
      <c r="A3096" t="inlineStr">
        <is>
          <t>S_ALR_87012301</t>
        </is>
      </c>
      <c r="B3096" t="inlineStr">
        <is>
          <t>Sachkontensalden</t>
        </is>
      </c>
      <c r="C3096" t="inlineStr">
        <is>
          <t>FI</t>
        </is>
      </c>
      <c r="D3096" s="5" t="n">
        <v>342</v>
      </c>
      <c r="E3096" t="inlineStr">
        <is>
          <t>DIALOG</t>
        </is>
      </c>
      <c r="F3096">
        <f>IF(ISERROR(VLOOKUP(Transaktionen[[#This Row],[Transaktionen]],BTT[Verwendete Transaktion (Pflichtauswahl)],1,FALSE)),"nein","ja")</f>
        <v/>
      </c>
    </row>
    <row r="3097">
      <c r="A3097" t="inlineStr">
        <is>
          <t>S_ALR_87012326</t>
        </is>
      </c>
      <c r="B3097" t="inlineStr">
        <is>
          <t>Kontenplan</t>
        </is>
      </c>
      <c r="C3097" t="inlineStr">
        <is>
          <t>FI</t>
        </is>
      </c>
      <c r="D3097" s="5" t="n">
        <v>173</v>
      </c>
      <c r="E3097" t="inlineStr">
        <is>
          <t>DIALOG</t>
        </is>
      </c>
      <c r="F3097">
        <f>IF(ISERROR(VLOOKUP(Transaktionen[[#This Row],[Transaktionen]],BTT[Verwendete Transaktion (Pflichtauswahl)],1,FALSE)),"nein","ja")</f>
        <v/>
      </c>
    </row>
    <row r="3098">
      <c r="A3098" t="inlineStr">
        <is>
          <t>S_ALR_87012328</t>
        </is>
      </c>
      <c r="B3098" t="inlineStr">
        <is>
          <t>Sachkontenverzeichnis</t>
        </is>
      </c>
      <c r="C3098" t="inlineStr">
        <is>
          <t>FI</t>
        </is>
      </c>
      <c r="D3098" s="5" t="n">
        <v>126</v>
      </c>
      <c r="E3098" t="inlineStr">
        <is>
          <t>DIALOG</t>
        </is>
      </c>
      <c r="F3098">
        <f>IF(ISERROR(VLOOKUP(Transaktionen[[#This Row],[Transaktionen]],BTT[Verwendete Transaktion (Pflichtauswahl)],1,FALSE)),"nein","ja")</f>
        <v/>
      </c>
    </row>
    <row r="3099">
      <c r="A3099" t="inlineStr">
        <is>
          <t>S_ALR_87012330</t>
        </is>
      </c>
      <c r="B3099" t="inlineStr">
        <is>
          <t>Kontierungshandbuch</t>
        </is>
      </c>
      <c r="C3099" t="inlineStr">
        <is>
          <t>FI</t>
        </is>
      </c>
      <c r="D3099" s="5" t="n">
        <v>6</v>
      </c>
      <c r="E3099" t="inlineStr">
        <is>
          <t>DIALOG</t>
        </is>
      </c>
      <c r="F3099">
        <f>IF(ISERROR(VLOOKUP(Transaktionen[[#This Row],[Transaktionen]],BTT[Verwendete Transaktion (Pflichtauswahl)],1,FALSE)),"nein","ja")</f>
        <v/>
      </c>
    </row>
    <row r="3100">
      <c r="A3100" t="inlineStr">
        <is>
          <t>S_ALR_87012332</t>
        </is>
      </c>
      <c r="B3100" t="inlineStr">
        <is>
          <t>Debitoren- / Kreditoren- / Sachkonte</t>
        </is>
      </c>
      <c r="C3100" t="inlineStr">
        <is>
          <t>FI</t>
        </is>
      </c>
      <c r="D3100" s="5" t="n">
        <v>2</v>
      </c>
      <c r="E3100" t="inlineStr"/>
      <c r="F3100">
        <f>IF(ISERROR(VLOOKUP(Transaktionen[[#This Row],[Transaktionen]],BTT[Verwendete Transaktion (Pflichtauswahl)],1,FALSE)),"nein","ja")</f>
        <v/>
      </c>
    </row>
    <row r="3101">
      <c r="A3101" t="inlineStr">
        <is>
          <t>S_ALR_87012346</t>
        </is>
      </c>
      <c r="B3101" t="inlineStr">
        <is>
          <t>Dauerbuchungs-Urbelege</t>
        </is>
      </c>
      <c r="C3101" t="inlineStr">
        <is>
          <t>FI</t>
        </is>
      </c>
      <c r="D3101" s="5" t="n">
        <v>4127</v>
      </c>
      <c r="E3101" t="inlineStr">
        <is>
          <t>DIALOG</t>
        </is>
      </c>
      <c r="F3101">
        <f>IF(ISERROR(VLOOKUP(Transaktionen[[#This Row],[Transaktionen]],BTT[Verwendete Transaktion (Pflichtauswahl)],1,FALSE)),"nein","ja")</f>
        <v/>
      </c>
    </row>
    <row r="3102">
      <c r="A3102" t="inlineStr">
        <is>
          <t>S_ALR_87012357</t>
        </is>
      </c>
      <c r="B3102" t="inlineStr">
        <is>
          <t>Umsatzsteuer-Voranmeldung</t>
        </is>
      </c>
      <c r="C3102" t="inlineStr">
        <is>
          <t>FI</t>
        </is>
      </c>
      <c r="D3102" s="5" t="n">
        <v>13396</v>
      </c>
      <c r="E3102" t="inlineStr">
        <is>
          <t>DIALOG</t>
        </is>
      </c>
      <c r="F3102">
        <f>IF(ISERROR(VLOOKUP(Transaktionen[[#This Row],[Transaktionen]],BTT[Verwendete Transaktion (Pflichtauswahl)],1,FALSE)),"nein","ja")</f>
        <v/>
      </c>
    </row>
    <row r="3103">
      <c r="A3103" t="inlineStr">
        <is>
          <t>S_ALR_87012359</t>
        </is>
      </c>
      <c r="B3103" t="inlineStr">
        <is>
          <t>Zusatzliste zur Umsatzsteuervoranmel</t>
        </is>
      </c>
      <c r="C3103" t="inlineStr">
        <is>
          <t>FI</t>
        </is>
      </c>
      <c r="D3103" s="5" t="n">
        <v>161</v>
      </c>
      <c r="E3103" t="inlineStr">
        <is>
          <t>DIALOG</t>
        </is>
      </c>
      <c r="F3103">
        <f>IF(ISERROR(VLOOKUP(Transaktionen[[#This Row],[Transaktionen]],BTT[Verwendete Transaktion (Pflichtauswahl)],1,FALSE)),"nein","ja")</f>
        <v/>
      </c>
    </row>
    <row r="3104">
      <c r="A3104" t="inlineStr">
        <is>
          <t>S_ALR_87012805</t>
        </is>
      </c>
      <c r="B3104" t="inlineStr">
        <is>
          <t>Allgemeine Struktur- und Werteliste</t>
        </is>
      </c>
      <c r="C3104" t="inlineStr">
        <is>
          <t>FI</t>
        </is>
      </c>
      <c r="D3104" s="5" t="n">
        <v>286</v>
      </c>
      <c r="E3104" t="inlineStr">
        <is>
          <t>DIALOG</t>
        </is>
      </c>
      <c r="F3104">
        <f>IF(ISERROR(VLOOKUP(Transaktionen[[#This Row],[Transaktionen]],BTT[Verwendete Transaktion (Pflichtauswahl)],1,FALSE)),"nein","ja")</f>
        <v/>
      </c>
    </row>
    <row r="3105">
      <c r="A3105" t="inlineStr">
        <is>
          <t>S_ALR_87012806</t>
        </is>
      </c>
      <c r="B3105" t="inlineStr">
        <is>
          <t>Allgemeine Struktur- und Werteliste</t>
        </is>
      </c>
      <c r="C3105" t="inlineStr">
        <is>
          <t>FI</t>
        </is>
      </c>
      <c r="D3105" s="5" t="n">
        <v>5</v>
      </c>
      <c r="E3105" t="inlineStr">
        <is>
          <t>DIALOG</t>
        </is>
      </c>
      <c r="F3105">
        <f>IF(ISERROR(VLOOKUP(Transaktionen[[#This Row],[Transaktionen]],BTT[Verwendete Transaktion (Pflichtauswahl)],1,FALSE)),"nein","ja")</f>
        <v/>
      </c>
    </row>
    <row r="3106">
      <c r="A3106" t="inlineStr">
        <is>
          <t>S_ALR_87012808</t>
        </is>
      </c>
      <c r="B3106" t="inlineStr">
        <is>
          <t>Gesamt-/Jahresplan im Programm</t>
        </is>
      </c>
      <c r="C3106" t="inlineStr">
        <is>
          <t>FI</t>
        </is>
      </c>
      <c r="D3106" s="5" t="n">
        <v>5</v>
      </c>
      <c r="E3106" t="inlineStr">
        <is>
          <t>DIALOG</t>
        </is>
      </c>
      <c r="F3106">
        <f>IF(ISERROR(VLOOKUP(Transaktionen[[#This Row],[Transaktionen]],BTT[Verwendete Transaktion (Pflichtauswahl)],1,FALSE)),"nein","ja")</f>
        <v/>
      </c>
    </row>
    <row r="3107">
      <c r="A3107" t="inlineStr">
        <is>
          <t>S_ALR_87012811</t>
        </is>
      </c>
      <c r="B3107" t="inlineStr">
        <is>
          <t>Investitions- / Aufwandsplan Anforde</t>
        </is>
      </c>
      <c r="C3107" t="inlineStr">
        <is>
          <t>FI</t>
        </is>
      </c>
      <c r="D3107" s="5" t="n">
        <v>10</v>
      </c>
      <c r="E3107" t="inlineStr">
        <is>
          <t>DIALOG</t>
        </is>
      </c>
      <c r="F3107">
        <f>IF(ISERROR(VLOOKUP(Transaktionen[[#This Row],[Transaktionen]],BTT[Verwendete Transaktion (Pflichtauswahl)],1,FALSE)),"nein","ja")</f>
        <v/>
      </c>
    </row>
    <row r="3108">
      <c r="A3108" t="inlineStr">
        <is>
          <t>S_ALR_87012832</t>
        </is>
      </c>
      <c r="B3108" t="inlineStr">
        <is>
          <t>Abschreibungssimulation</t>
        </is>
      </c>
      <c r="C3108" t="inlineStr">
        <is>
          <t>FI</t>
        </is>
      </c>
      <c r="D3108" s="5" t="inlineStr"/>
      <c r="E3108" t="inlineStr"/>
      <c r="F3108">
        <f>IF(ISERROR(VLOOKUP(Transaktionen[[#This Row],[Transaktionen]],BTT[Verwendete Transaktion (Pflichtauswahl)],1,FALSE)),"nein","ja")</f>
        <v/>
      </c>
      <c r="G3108" t="inlineStr">
        <is>
          <t>in neuester Auswertung von Steffen nicht mehr vorhanden</t>
        </is>
      </c>
    </row>
    <row r="3109">
      <c r="A3109" t="inlineStr">
        <is>
          <t>S_ALR_87012930</t>
        </is>
      </c>
      <c r="B3109" t="inlineStr">
        <is>
          <t>Herkunftsnachweis von Anlagenbelastu</t>
        </is>
      </c>
      <c r="C3109" t="inlineStr">
        <is>
          <t>FI</t>
        </is>
      </c>
      <c r="D3109" s="5" t="inlineStr"/>
      <c r="E3109" t="inlineStr"/>
      <c r="F3109">
        <f>IF(ISERROR(VLOOKUP(Transaktionen[[#This Row],[Transaktionen]],BTT[Verwendete Transaktion (Pflichtauswahl)],1,FALSE)),"nein","ja")</f>
        <v/>
      </c>
      <c r="G3109" t="inlineStr">
        <is>
          <t>in neuester Auswertung von Steffen nicht mehr vorhanden</t>
        </is>
      </c>
    </row>
    <row r="3110">
      <c r="A3110" t="inlineStr">
        <is>
          <t>S_ALR_87012936</t>
        </is>
      </c>
      <c r="B3110" t="inlineStr">
        <is>
          <t>Abschreibungssimulation</t>
        </is>
      </c>
      <c r="C3110" t="inlineStr">
        <is>
          <t>FI</t>
        </is>
      </c>
      <c r="D3110" s="5" t="n">
        <v>7436</v>
      </c>
      <c r="E3110" t="inlineStr">
        <is>
          <t>DIALOG</t>
        </is>
      </c>
      <c r="F3110">
        <f>IF(ISERROR(VLOOKUP(Transaktionen[[#This Row],[Transaktionen]],BTT[Verwendete Transaktion (Pflichtauswahl)],1,FALSE)),"nein","ja")</f>
        <v/>
      </c>
    </row>
    <row r="3111">
      <c r="A3111" t="inlineStr">
        <is>
          <t>S_ALR_87012993</t>
        </is>
      </c>
      <c r="B3111" t="inlineStr">
        <is>
          <t>Auftrag: Ist/Plan/Abweichung</t>
        </is>
      </c>
      <c r="C3111" t="inlineStr">
        <is>
          <t>CA</t>
        </is>
      </c>
      <c r="D3111" s="5" t="n">
        <v>366933</v>
      </c>
      <c r="E3111" t="inlineStr">
        <is>
          <t>DIALOG</t>
        </is>
      </c>
      <c r="F3111">
        <f>IF(ISERROR(VLOOKUP(Transaktionen[[#This Row],[Transaktionen]],BTT[Verwendete Transaktion (Pflichtauswahl)],1,FALSE)),"nein","ja")</f>
        <v/>
      </c>
    </row>
    <row r="3112">
      <c r="A3112" t="inlineStr">
        <is>
          <t>S_ALR_87012994</t>
        </is>
      </c>
      <c r="B3112" t="inlineStr">
        <is>
          <t>Auftrag: lfd. Periode/kumuliert</t>
        </is>
      </c>
      <c r="C3112" t="inlineStr">
        <is>
          <t>CA</t>
        </is>
      </c>
      <c r="D3112" s="5" t="n">
        <v>573354</v>
      </c>
      <c r="E3112" t="inlineStr">
        <is>
          <t>DIALOG</t>
        </is>
      </c>
      <c r="F3112">
        <f>IF(ISERROR(VLOOKUP(Transaktionen[[#This Row],[Transaktionen]],BTT[Verwendete Transaktion (Pflichtauswahl)],1,FALSE)),"nein","ja")</f>
        <v/>
      </c>
    </row>
    <row r="3113">
      <c r="A3113" t="inlineStr">
        <is>
          <t>S_ALR_87012995</t>
        </is>
      </c>
      <c r="B3113" t="inlineStr">
        <is>
          <t>Liste: Aufträge</t>
        </is>
      </c>
      <c r="C3113" t="inlineStr">
        <is>
          <t>FI</t>
        </is>
      </c>
      <c r="D3113" s="5" t="n">
        <v>860</v>
      </c>
      <c r="E3113" t="inlineStr">
        <is>
          <t>DIALOG</t>
        </is>
      </c>
      <c r="F3113">
        <f>IF(ISERROR(VLOOKUP(Transaktionen[[#This Row],[Transaktionen]],BTT[Verwendete Transaktion (Pflichtauswahl)],1,FALSE)),"nein","ja")</f>
        <v/>
      </c>
    </row>
    <row r="3114">
      <c r="A3114" t="inlineStr">
        <is>
          <t>S_ALR_87012996</t>
        </is>
      </c>
      <c r="B3114" t="inlineStr">
        <is>
          <t>Liste: Aufträge nach Kostenarten</t>
        </is>
      </c>
      <c r="C3114" t="inlineStr">
        <is>
          <t>FI</t>
        </is>
      </c>
      <c r="D3114" s="5" t="n">
        <v>599</v>
      </c>
      <c r="E3114" t="inlineStr">
        <is>
          <t>DIALOG</t>
        </is>
      </c>
      <c r="F3114">
        <f>IF(ISERROR(VLOOKUP(Transaktionen[[#This Row],[Transaktionen]],BTT[Verwendete Transaktion (Pflichtauswahl)],1,FALSE)),"nein","ja")</f>
        <v/>
      </c>
    </row>
    <row r="3115">
      <c r="A3115" t="inlineStr">
        <is>
          <t>S_ALR_87012997</t>
        </is>
      </c>
      <c r="B3115" t="inlineStr">
        <is>
          <t>Liste: Kostenarten nach Aufträgen</t>
        </is>
      </c>
      <c r="C3115" t="inlineStr">
        <is>
          <t>FI</t>
        </is>
      </c>
      <c r="D3115" s="5" t="n">
        <v>305</v>
      </c>
      <c r="E3115" t="inlineStr">
        <is>
          <t>DIALOG</t>
        </is>
      </c>
      <c r="F3115">
        <f>IF(ISERROR(VLOOKUP(Transaktionen[[#This Row],[Transaktionen]],BTT[Verwendete Transaktion (Pflichtauswahl)],1,FALSE)),"nein","ja")</f>
        <v/>
      </c>
    </row>
    <row r="3116">
      <c r="A3116" t="inlineStr">
        <is>
          <t>S_ALR_87012998</t>
        </is>
      </c>
      <c r="B3116" t="inlineStr">
        <is>
          <t>Auftrag: Aufriß nach Partner</t>
        </is>
      </c>
      <c r="C3116" t="inlineStr">
        <is>
          <t>FI</t>
        </is>
      </c>
      <c r="D3116" s="5" t="n">
        <v>18</v>
      </c>
      <c r="E3116" t="inlineStr">
        <is>
          <t>DIALOG</t>
        </is>
      </c>
      <c r="F3116">
        <f>IF(ISERROR(VLOOKUP(Transaktionen[[#This Row],[Transaktionen]],BTT[Verwendete Transaktion (Pflichtauswahl)],1,FALSE)),"nein","ja")</f>
        <v/>
      </c>
    </row>
    <row r="3117">
      <c r="A3117" t="inlineStr">
        <is>
          <t>S_ALR_87012999</t>
        </is>
      </c>
      <c r="B3117" t="inlineStr">
        <is>
          <t>Auftrag: Ist/Plan/Obligo</t>
        </is>
      </c>
      <c r="C3117" t="inlineStr">
        <is>
          <t>CA</t>
        </is>
      </c>
      <c r="D3117" s="5" t="n">
        <v>82347</v>
      </c>
      <c r="E3117" t="inlineStr">
        <is>
          <t>DIALOG</t>
        </is>
      </c>
      <c r="F3117">
        <f>IF(ISERROR(VLOOKUP(Transaktionen[[#This Row],[Transaktionen]],BTT[Verwendete Transaktion (Pflichtauswahl)],1,FALSE)),"nein","ja")</f>
        <v/>
      </c>
    </row>
    <row r="3118">
      <c r="A3118" t="inlineStr">
        <is>
          <t>S_ALR_87013000</t>
        </is>
      </c>
      <c r="B3118" t="inlineStr">
        <is>
          <t>Liste: Ist/Plan/Obligo</t>
        </is>
      </c>
      <c r="C3118" t="inlineStr">
        <is>
          <t>FI</t>
        </is>
      </c>
      <c r="D3118" s="5" t="n">
        <v>410</v>
      </c>
      <c r="E3118" t="inlineStr">
        <is>
          <t>DIALOG</t>
        </is>
      </c>
      <c r="F3118">
        <f>IF(ISERROR(VLOOKUP(Transaktionen[[#This Row],[Transaktionen]],BTT[Verwendete Transaktion (Pflichtauswahl)],1,FALSE)),"nein","ja")</f>
        <v/>
      </c>
    </row>
    <row r="3119">
      <c r="A3119" t="inlineStr">
        <is>
          <t>S_ALR_87013001</t>
        </is>
      </c>
      <c r="B3119" t="inlineStr">
        <is>
          <t>Auftrag: Jahresvergleich Ist</t>
        </is>
      </c>
      <c r="C3119" t="inlineStr">
        <is>
          <t>FI</t>
        </is>
      </c>
      <c r="D3119" s="5" t="n">
        <v>2829</v>
      </c>
      <c r="E3119" t="inlineStr">
        <is>
          <t>DIALOG</t>
        </is>
      </c>
      <c r="F3119">
        <f>IF(ISERROR(VLOOKUP(Transaktionen[[#This Row],[Transaktionen]],BTT[Verwendete Transaktion (Pflichtauswahl)],1,FALSE)),"nein","ja")</f>
        <v/>
      </c>
    </row>
    <row r="3120">
      <c r="A3120" t="inlineStr">
        <is>
          <t>S_ALR_87013002</t>
        </is>
      </c>
      <c r="B3120" t="inlineStr">
        <is>
          <t>Auftrag: Quartalsvergleich Ist</t>
        </is>
      </c>
      <c r="C3120" t="inlineStr">
        <is>
          <t>FI</t>
        </is>
      </c>
      <c r="D3120" s="5" t="n">
        <v>4854</v>
      </c>
      <c r="E3120" t="inlineStr">
        <is>
          <t>DIALOG</t>
        </is>
      </c>
      <c r="F3120">
        <f>IF(ISERROR(VLOOKUP(Transaktionen[[#This Row],[Transaktionen]],BTT[Verwendete Transaktion (Pflichtauswahl)],1,FALSE)),"nein","ja")</f>
        <v/>
      </c>
    </row>
    <row r="3121">
      <c r="A3121" t="inlineStr">
        <is>
          <t>S_ALR_87013003</t>
        </is>
      </c>
      <c r="B3121" t="inlineStr">
        <is>
          <t>Auftrag: Periodenvergleich Ist</t>
        </is>
      </c>
      <c r="C3121" t="inlineStr">
        <is>
          <t>FI</t>
        </is>
      </c>
      <c r="D3121" s="5" t="n">
        <v>2486</v>
      </c>
      <c r="E3121" t="inlineStr">
        <is>
          <t>DIALOG</t>
        </is>
      </c>
      <c r="F3121">
        <f>IF(ISERROR(VLOOKUP(Transaktionen[[#This Row],[Transaktionen]],BTT[Verwendete Transaktion (Pflichtauswahl)],1,FALSE)),"nein","ja")</f>
        <v/>
      </c>
    </row>
    <row r="3122">
      <c r="A3122" t="inlineStr">
        <is>
          <t>S_ALR_87013004</t>
        </is>
      </c>
      <c r="B3122" t="inlineStr">
        <is>
          <t>Auftrag: Jahresvergleich Plan</t>
        </is>
      </c>
      <c r="C3122" t="inlineStr">
        <is>
          <t>FI</t>
        </is>
      </c>
      <c r="D3122" s="5" t="n">
        <v>90</v>
      </c>
      <c r="E3122" t="inlineStr"/>
      <c r="F3122">
        <f>IF(ISERROR(VLOOKUP(Transaktionen[[#This Row],[Transaktionen]],BTT[Verwendete Transaktion (Pflichtauswahl)],1,FALSE)),"nein","ja")</f>
        <v/>
      </c>
    </row>
    <row r="3123">
      <c r="A3123" t="inlineStr">
        <is>
          <t>S_ALR_87013007</t>
        </is>
      </c>
      <c r="B3123" t="inlineStr">
        <is>
          <t>Verdichtungsobjekt: Ist/Plan/Abw.</t>
        </is>
      </c>
      <c r="C3123" t="inlineStr">
        <is>
          <t>FI</t>
        </is>
      </c>
      <c r="D3123" s="5" t="n">
        <v>2</v>
      </c>
      <c r="E3123" t="inlineStr"/>
      <c r="F3123">
        <f>IF(ISERROR(VLOOKUP(Transaktionen[[#This Row],[Transaktionen]],BTT[Verwendete Transaktion (Pflichtauswahl)],1,FALSE)),"nein","ja")</f>
        <v/>
      </c>
    </row>
    <row r="3124">
      <c r="A3124" t="inlineStr">
        <is>
          <t>S_ALR_87013008</t>
        </is>
      </c>
      <c r="B3124" t="inlineStr">
        <is>
          <t>Verdichtungsobjekt: Ist/Plan/Obligo</t>
        </is>
      </c>
      <c r="C3124" t="inlineStr">
        <is>
          <t>FI</t>
        </is>
      </c>
      <c r="D3124" s="5" t="n">
        <v>3</v>
      </c>
      <c r="E3124" t="inlineStr">
        <is>
          <t>DIALOG</t>
        </is>
      </c>
      <c r="F3124">
        <f>IF(ISERROR(VLOOKUP(Transaktionen[[#This Row],[Transaktionen]],BTT[Verwendete Transaktion (Pflichtauswahl)],1,FALSE)),"nein","ja")</f>
        <v/>
      </c>
    </row>
    <row r="3125">
      <c r="A3125" t="inlineStr">
        <is>
          <t>S_ALR_87013009</t>
        </is>
      </c>
      <c r="B3125" t="inlineStr">
        <is>
          <t>Verdichtungsobjekt: Lfd./kum./ges.</t>
        </is>
      </c>
      <c r="C3125" t="inlineStr">
        <is>
          <t>FI</t>
        </is>
      </c>
      <c r="D3125" s="5" t="n">
        <v>3</v>
      </c>
      <c r="E3125" t="inlineStr">
        <is>
          <t>DIALOG</t>
        </is>
      </c>
      <c r="F3125">
        <f>IF(ISERROR(VLOOKUP(Transaktionen[[#This Row],[Transaktionen]],BTT[Verwendete Transaktion (Pflichtauswahl)],1,FALSE)),"nein","ja")</f>
        <v/>
      </c>
    </row>
    <row r="3126">
      <c r="A3126" t="inlineStr">
        <is>
          <t>S_ALR_87013010</t>
        </is>
      </c>
      <c r="B3126" t="inlineStr">
        <is>
          <t>Auftrag: Aufriß nach Periode</t>
        </is>
      </c>
      <c r="C3126" t="inlineStr">
        <is>
          <t>FI</t>
        </is>
      </c>
      <c r="D3126" s="5" t="n">
        <v>24</v>
      </c>
      <c r="E3126" t="inlineStr">
        <is>
          <t>DIALOG</t>
        </is>
      </c>
      <c r="F3126">
        <f>IF(ISERROR(VLOOKUP(Transaktionen[[#This Row],[Transaktionen]],BTT[Verwendete Transaktion (Pflichtauswahl)],1,FALSE)),"nein","ja")</f>
        <v/>
      </c>
    </row>
    <row r="3127">
      <c r="A3127" t="inlineStr">
        <is>
          <t>S_ALR_87013011</t>
        </is>
      </c>
      <c r="B3127" t="inlineStr">
        <is>
          <t>Auftrag: Ist/Plan/Preisabweichung</t>
        </is>
      </c>
      <c r="C3127" t="inlineStr">
        <is>
          <t>FI</t>
        </is>
      </c>
      <c r="D3127" s="5" t="n">
        <v>24</v>
      </c>
      <c r="E3127" t="inlineStr">
        <is>
          <t>DIALOG</t>
        </is>
      </c>
      <c r="F3127">
        <f>IF(ISERROR(VLOOKUP(Transaktionen[[#This Row],[Transaktionen]],BTT[Verwendete Transaktion (Pflichtauswahl)],1,FALSE)),"nein","ja")</f>
        <v/>
      </c>
    </row>
    <row r="3128">
      <c r="A3128" t="inlineStr">
        <is>
          <t>S_ALR_87013014</t>
        </is>
      </c>
      <c r="B3128" t="inlineStr">
        <is>
          <t>Liste: Kostenarten (echt gebucht)</t>
        </is>
      </c>
      <c r="C3128" t="inlineStr">
        <is>
          <t>FI</t>
        </is>
      </c>
      <c r="D3128" s="5" t="n">
        <v>16</v>
      </c>
      <c r="E3128" t="inlineStr">
        <is>
          <t>DIALOG</t>
        </is>
      </c>
      <c r="F3128">
        <f>IF(ISERROR(VLOOKUP(Transaktionen[[#This Row],[Transaktionen]],BTT[Verwendete Transaktion (Pflichtauswahl)],1,FALSE)),"nein","ja")</f>
        <v/>
      </c>
    </row>
    <row r="3129">
      <c r="A3129" t="inlineStr">
        <is>
          <t>S_ALR_87013015</t>
        </is>
      </c>
      <c r="B3129" t="inlineStr">
        <is>
          <t>Liste: Ist Belastung/Entlastung</t>
        </is>
      </c>
      <c r="C3129" t="inlineStr">
        <is>
          <t>FI</t>
        </is>
      </c>
      <c r="D3129" s="5" t="n">
        <v>3</v>
      </c>
      <c r="E3129" t="inlineStr">
        <is>
          <t>DIALOG</t>
        </is>
      </c>
      <c r="F3129">
        <f>IF(ISERROR(VLOOKUP(Transaktionen[[#This Row],[Transaktionen]],BTT[Verwendete Transaktion (Pflichtauswahl)],1,FALSE)),"nein","ja")</f>
        <v/>
      </c>
    </row>
    <row r="3130">
      <c r="A3130" t="inlineStr">
        <is>
          <t>S_ALR_87013016</t>
        </is>
      </c>
      <c r="B3130" t="inlineStr">
        <is>
          <t>Liste: Plan Belastung/Entlastung</t>
        </is>
      </c>
      <c r="C3130" t="inlineStr">
        <is>
          <t>FI</t>
        </is>
      </c>
      <c r="D3130" s="5" t="n">
        <v>15</v>
      </c>
      <c r="E3130" t="inlineStr">
        <is>
          <t>DIALOG</t>
        </is>
      </c>
      <c r="F3130">
        <f>IF(ISERROR(VLOOKUP(Transaktionen[[#This Row],[Transaktionen]],BTT[Verwendete Transaktion (Pflichtauswahl)],1,FALSE)),"nein","ja")</f>
        <v/>
      </c>
    </row>
    <row r="3131">
      <c r="A3131" t="inlineStr">
        <is>
          <t>S_ALR_87013017</t>
        </is>
      </c>
      <c r="B3131" t="inlineStr">
        <is>
          <t>Liste: Ist/Plan/Abw. kumuliert</t>
        </is>
      </c>
      <c r="C3131" t="inlineStr">
        <is>
          <t>FI</t>
        </is>
      </c>
      <c r="D3131" s="5" t="n">
        <v>9</v>
      </c>
      <c r="E3131" t="inlineStr">
        <is>
          <t>DIALOG</t>
        </is>
      </c>
      <c r="F3131">
        <f>IF(ISERROR(VLOOKUP(Transaktionen[[#This Row],[Transaktionen]],BTT[Verwendete Transaktion (Pflichtauswahl)],1,FALSE)),"nein","ja")</f>
        <v/>
      </c>
    </row>
    <row r="3132">
      <c r="A3132" t="inlineStr">
        <is>
          <t>S_ALR_87013018</t>
        </is>
      </c>
      <c r="B3132" t="inlineStr">
        <is>
          <t>Liste: Gesamtplan/Ist/Obligo</t>
        </is>
      </c>
      <c r="C3132" t="inlineStr">
        <is>
          <t>FI</t>
        </is>
      </c>
      <c r="D3132" s="5" t="n">
        <v>33484</v>
      </c>
      <c r="E3132" t="inlineStr">
        <is>
          <t>DIALOG</t>
        </is>
      </c>
      <c r="F3132">
        <f>IF(ISERROR(VLOOKUP(Transaktionen[[#This Row],[Transaktionen]],BTT[Verwendete Transaktion (Pflichtauswahl)],1,FALSE)),"nein","ja")</f>
        <v/>
      </c>
    </row>
    <row r="3133">
      <c r="A3133" t="inlineStr">
        <is>
          <t>S_ALR_87013019</t>
        </is>
      </c>
      <c r="B3133" t="inlineStr">
        <is>
          <t>Liste: Budget/Ist/Obligo</t>
        </is>
      </c>
      <c r="C3133" t="inlineStr">
        <is>
          <t>FI</t>
        </is>
      </c>
      <c r="D3133" s="5" t="n">
        <v>1967</v>
      </c>
      <c r="E3133" t="inlineStr">
        <is>
          <t>DIALOG</t>
        </is>
      </c>
      <c r="F3133">
        <f>IF(ISERROR(VLOOKUP(Transaktionen[[#This Row],[Transaktionen]],BTT[Verwendete Transaktion (Pflichtauswahl)],1,FALSE)),"nein","ja")</f>
        <v/>
      </c>
    </row>
    <row r="3134">
      <c r="A3134" t="inlineStr">
        <is>
          <t>S_ALR_87013109</t>
        </is>
      </c>
      <c r="B3134" t="inlineStr">
        <is>
          <t>Rückstellungen für fehlende Kosten</t>
        </is>
      </c>
      <c r="C3134" t="inlineStr">
        <is>
          <t>FI</t>
        </is>
      </c>
      <c r="D3134" s="5" t="n">
        <v>27</v>
      </c>
      <c r="E3134" t="inlineStr">
        <is>
          <t>DIALOG</t>
        </is>
      </c>
      <c r="F3134">
        <f>IF(ISERROR(VLOOKUP(Transaktionen[[#This Row],[Transaktionen]],BTT[Verwendete Transaktion (Pflichtauswahl)],1,FALSE)),"nein","ja")</f>
        <v/>
      </c>
    </row>
    <row r="3135">
      <c r="A3135" t="inlineStr">
        <is>
          <t>S_ALR_87013127</t>
        </is>
      </c>
      <c r="B3135" t="inlineStr">
        <is>
          <t>Auftragsselektion</t>
        </is>
      </c>
      <c r="C3135" t="inlineStr">
        <is>
          <t>FI</t>
        </is>
      </c>
      <c r="D3135" s="5" t="n">
        <v>5</v>
      </c>
      <c r="E3135" t="inlineStr">
        <is>
          <t>DIALOG</t>
        </is>
      </c>
      <c r="F3135">
        <f>IF(ISERROR(VLOOKUP(Transaktionen[[#This Row],[Transaktionen]],BTT[Verwendete Transaktion (Pflichtauswahl)],1,FALSE)),"nein","ja")</f>
        <v/>
      </c>
    </row>
    <row r="3136">
      <c r="A3136" t="inlineStr">
        <is>
          <t>S_ALR_87013130</t>
        </is>
      </c>
      <c r="B3136" t="inlineStr">
        <is>
          <t>Plan/Ist-Vergleich</t>
        </is>
      </c>
      <c r="C3136" t="inlineStr">
        <is>
          <t>FI</t>
        </is>
      </c>
      <c r="D3136" s="5" t="n">
        <v>27</v>
      </c>
      <c r="E3136" t="inlineStr">
        <is>
          <t>DIALOG</t>
        </is>
      </c>
      <c r="F3136">
        <f>IF(ISERROR(VLOOKUP(Transaktionen[[#This Row],[Transaktionen]],BTT[Verwendete Transaktion (Pflichtauswahl)],1,FALSE)),"nein","ja")</f>
        <v/>
      </c>
    </row>
    <row r="3137">
      <c r="A3137" t="inlineStr">
        <is>
          <t>S_ALR_87013131</t>
        </is>
      </c>
      <c r="B3137" t="inlineStr">
        <is>
          <t>Ware in Arbeit</t>
        </is>
      </c>
      <c r="C3137" t="inlineStr">
        <is>
          <t>FI</t>
        </is>
      </c>
      <c r="D3137" s="5" t="n">
        <v>36</v>
      </c>
      <c r="E3137" t="inlineStr">
        <is>
          <t>DIALOG</t>
        </is>
      </c>
      <c r="F3137">
        <f>IF(ISERROR(VLOOKUP(Transaktionen[[#This Row],[Transaktionen]],BTT[Verwendete Transaktion (Pflichtauswahl)],1,FALSE)),"nein","ja")</f>
        <v/>
      </c>
    </row>
    <row r="3138">
      <c r="A3138" t="inlineStr">
        <is>
          <t>S_ALR_87013132</t>
        </is>
      </c>
      <c r="B3138" t="inlineStr">
        <is>
          <t>Auftragsergebnis</t>
        </is>
      </c>
      <c r="C3138" t="inlineStr">
        <is>
          <t>FI</t>
        </is>
      </c>
      <c r="D3138" s="5" t="n">
        <v>54</v>
      </c>
      <c r="E3138" t="inlineStr">
        <is>
          <t>DIALOG</t>
        </is>
      </c>
      <c r="F3138">
        <f>IF(ISERROR(VLOOKUP(Transaktionen[[#This Row],[Transaktionen]],BTT[Verwendete Transaktion (Pflichtauswahl)],1,FALSE)),"nein","ja")</f>
        <v/>
      </c>
    </row>
    <row r="3139">
      <c r="A3139" t="inlineStr">
        <is>
          <t>S_ALR_87013133</t>
        </is>
      </c>
      <c r="B3139" t="inlineStr">
        <is>
          <t>Rückstellungen für fehlende Kosten</t>
        </is>
      </c>
      <c r="C3139" t="inlineStr">
        <is>
          <t>FI</t>
        </is>
      </c>
      <c r="D3139" s="5" t="n">
        <v>63</v>
      </c>
      <c r="E3139" t="inlineStr">
        <is>
          <t>DIALOG</t>
        </is>
      </c>
      <c r="F3139">
        <f>IF(ISERROR(VLOOKUP(Transaktionen[[#This Row],[Transaktionen]],BTT[Verwendete Transaktion (Pflichtauswahl)],1,FALSE)),"nein","ja")</f>
        <v/>
      </c>
    </row>
    <row r="3140">
      <c r="A3140" t="inlineStr">
        <is>
          <t>S_ALR_87013134</t>
        </is>
      </c>
      <c r="B3140" t="inlineStr">
        <is>
          <t>Rückstellungen f. drohenden Verlust</t>
        </is>
      </c>
      <c r="C3140" t="inlineStr">
        <is>
          <t>FI</t>
        </is>
      </c>
      <c r="D3140" s="5" t="n">
        <v>45</v>
      </c>
      <c r="E3140" t="inlineStr">
        <is>
          <t>DIALOG</t>
        </is>
      </c>
      <c r="F3140">
        <f>IF(ISERROR(VLOOKUP(Transaktionen[[#This Row],[Transaktionen]],BTT[Verwendete Transaktion (Pflichtauswahl)],1,FALSE)),"nein","ja")</f>
        <v/>
      </c>
    </row>
    <row r="3141">
      <c r="A3141" t="inlineStr">
        <is>
          <t>S_ALR_87013137</t>
        </is>
      </c>
      <c r="B3141" t="inlineStr">
        <is>
          <t>Plan/Ist-Vergleich</t>
        </is>
      </c>
      <c r="C3141" t="inlineStr">
        <is>
          <t>FI</t>
        </is>
      </c>
      <c r="D3141" s="5" t="n">
        <v>27</v>
      </c>
      <c r="E3141" t="inlineStr">
        <is>
          <t>DIALOG</t>
        </is>
      </c>
      <c r="F3141">
        <f>IF(ISERROR(VLOOKUP(Transaktionen[[#This Row],[Transaktionen]],BTT[Verwendete Transaktion (Pflichtauswahl)],1,FALSE)),"nein","ja")</f>
        <v/>
      </c>
    </row>
    <row r="3142">
      <c r="A3142" t="inlineStr">
        <is>
          <t>S_ALR_87013240</t>
        </is>
      </c>
      <c r="B3142" t="inlineStr">
        <is>
          <t>Plan/Ist-Vergleich</t>
        </is>
      </c>
      <c r="C3142" t="inlineStr">
        <is>
          <t>FI</t>
        </is>
      </c>
      <c r="D3142" s="5" t="n">
        <v>10</v>
      </c>
      <c r="E3142" t="inlineStr">
        <is>
          <t>DIALOG</t>
        </is>
      </c>
      <c r="F3142">
        <f>IF(ISERROR(VLOOKUP(Transaktionen[[#This Row],[Transaktionen]],BTT[Verwendete Transaktion (Pflichtauswahl)],1,FALSE)),"nein","ja")</f>
        <v/>
      </c>
    </row>
    <row r="3143">
      <c r="A3143" t="inlineStr">
        <is>
          <t>S_ALR_87013326</t>
        </is>
      </c>
      <c r="B3143" t="inlineStr">
        <is>
          <t>Plan/Ist/Abweichung Profit Center Gr</t>
        </is>
      </c>
      <c r="C3143" t="inlineStr">
        <is>
          <t>FI</t>
        </is>
      </c>
      <c r="D3143" s="5" t="n">
        <v>36</v>
      </c>
      <c r="E3143" t="inlineStr">
        <is>
          <t>DIALOG</t>
        </is>
      </c>
      <c r="F3143">
        <f>IF(ISERROR(VLOOKUP(Transaktionen[[#This Row],[Transaktionen]],BTT[Verwendete Transaktion (Pflichtauswahl)],1,FALSE)),"nein","ja")</f>
        <v/>
      </c>
    </row>
    <row r="3144">
      <c r="A3144" t="inlineStr">
        <is>
          <t>S_ALR_87013327</t>
        </is>
      </c>
      <c r="B3144" t="inlineStr">
        <is>
          <t>Plan/Ist/Abweichung PrCtr-Vergleich</t>
        </is>
      </c>
      <c r="C3144" t="inlineStr">
        <is>
          <t>FI</t>
        </is>
      </c>
      <c r="D3144" s="5" t="inlineStr"/>
      <c r="E3144" t="inlineStr"/>
      <c r="F3144">
        <f>IF(ISERROR(VLOOKUP(Transaktionen[[#This Row],[Transaktionen]],BTT[Verwendete Transaktion (Pflichtauswahl)],1,FALSE)),"nein","ja")</f>
        <v/>
      </c>
      <c r="G3144" t="inlineStr">
        <is>
          <t>in neuester Auswertung von Steffen nicht mehr vorhanden</t>
        </is>
      </c>
    </row>
    <row r="3145">
      <c r="A3145" t="inlineStr">
        <is>
          <t>S_ALR_87013330</t>
        </is>
      </c>
      <c r="B3145" t="inlineStr">
        <is>
          <t>Plan/Plan/Ist Versionsvgl PrCtr Grp</t>
        </is>
      </c>
      <c r="C3145" t="inlineStr">
        <is>
          <t>FI</t>
        </is>
      </c>
      <c r="D3145" s="5" t="n">
        <v>622</v>
      </c>
      <c r="E3145" t="inlineStr">
        <is>
          <t>DIALOG</t>
        </is>
      </c>
      <c r="F3145">
        <f>IF(ISERROR(VLOOKUP(Transaktionen[[#This Row],[Transaktionen]],BTT[Verwendete Transaktion (Pflichtauswahl)],1,FALSE)),"nein","ja")</f>
        <v/>
      </c>
    </row>
    <row r="3146">
      <c r="A3146" t="inlineStr">
        <is>
          <t>S_ALR_87013332</t>
        </is>
      </c>
      <c r="B3146" t="inlineStr">
        <is>
          <t>lfd Per, kum, Gstjahr Plan/Ist PrCtr</t>
        </is>
      </c>
      <c r="C3146" t="inlineStr">
        <is>
          <t>FI</t>
        </is>
      </c>
      <c r="D3146" s="5" t="n">
        <v>61</v>
      </c>
      <c r="E3146" t="inlineStr">
        <is>
          <t>DIALOG</t>
        </is>
      </c>
      <c r="F3146">
        <f>IF(ISERROR(VLOOKUP(Transaktionen[[#This Row],[Transaktionen]],BTT[Verwendete Transaktion (Pflichtauswahl)],1,FALSE)),"nein","ja")</f>
        <v/>
      </c>
    </row>
    <row r="3147">
      <c r="A3147" t="inlineStr">
        <is>
          <t>S_ALR_87013334</t>
        </is>
      </c>
      <c r="B3147" t="inlineStr">
        <is>
          <t>Ist Quartalsvgl über 2 Jahre Prctr G</t>
        </is>
      </c>
      <c r="C3147" t="inlineStr">
        <is>
          <t>FI</t>
        </is>
      </c>
      <c r="D3147" s="5" t="n">
        <v>15</v>
      </c>
      <c r="E3147" t="inlineStr">
        <is>
          <t>DIALOG</t>
        </is>
      </c>
      <c r="F3147">
        <f>IF(ISERROR(VLOOKUP(Transaktionen[[#This Row],[Transaktionen]],BTT[Verwendete Transaktion (Pflichtauswahl)],1,FALSE)),"nein","ja")</f>
        <v/>
      </c>
    </row>
    <row r="3148">
      <c r="A3148" t="inlineStr">
        <is>
          <t>S_ALR_87013336</t>
        </is>
      </c>
      <c r="B3148" t="inlineStr">
        <is>
          <t>Plan/Ist Bilanzkonten Profit Center</t>
        </is>
      </c>
      <c r="C3148" t="inlineStr">
        <is>
          <t>FI</t>
        </is>
      </c>
      <c r="D3148" s="5" t="n">
        <v>2</v>
      </c>
      <c r="E3148" t="inlineStr">
        <is>
          <t>DIALOG</t>
        </is>
      </c>
      <c r="F3148">
        <f>IF(ISERROR(VLOOKUP(Transaktionen[[#This Row],[Transaktionen]],BTT[Verwendete Transaktion (Pflichtauswahl)],1,FALSE)),"nein","ja")</f>
        <v/>
      </c>
    </row>
    <row r="3149">
      <c r="A3149" t="inlineStr">
        <is>
          <t>S_ALR_87013337</t>
        </is>
      </c>
      <c r="B3149" t="inlineStr">
        <is>
          <t>PrCtr-Gruppe: Kennzahlen</t>
        </is>
      </c>
      <c r="C3149" t="inlineStr">
        <is>
          <t>FI</t>
        </is>
      </c>
      <c r="D3149" s="5" t="n">
        <v>4</v>
      </c>
      <c r="E3149" t="inlineStr">
        <is>
          <t>DIALOG</t>
        </is>
      </c>
      <c r="F3149">
        <f>IF(ISERROR(VLOOKUP(Transaktionen[[#This Row],[Transaktionen]],BTT[Verwendete Transaktion (Pflichtauswahl)],1,FALSE)),"nein","ja")</f>
        <v/>
      </c>
    </row>
    <row r="3150">
      <c r="A3150" t="inlineStr">
        <is>
          <t>S_ALR_87013339</t>
        </is>
      </c>
      <c r="B3150" t="inlineStr">
        <is>
          <t>PrCtr-Vergleich:Return on Investment</t>
        </is>
      </c>
      <c r="C3150" t="inlineStr">
        <is>
          <t>FI</t>
        </is>
      </c>
      <c r="D3150" s="5" t="n">
        <v>7</v>
      </c>
      <c r="E3150" t="inlineStr">
        <is>
          <t>DIALOG</t>
        </is>
      </c>
      <c r="F3150">
        <f>IF(ISERROR(VLOOKUP(Transaktionen[[#This Row],[Transaktionen]],BTT[Verwendete Transaktion (Pflichtauswahl)],1,FALSE)),"nein","ja")</f>
        <v/>
      </c>
    </row>
    <row r="3151">
      <c r="A3151" t="inlineStr">
        <is>
          <t>S_ALR_87013340</t>
        </is>
      </c>
      <c r="B3151" t="inlineStr">
        <is>
          <t>PrCtr-Gruppe Plan/Ist-Vergleich</t>
        </is>
      </c>
      <c r="C3151" t="inlineStr">
        <is>
          <t>FI</t>
        </is>
      </c>
      <c r="D3151" s="5" t="n">
        <v>1539909</v>
      </c>
      <c r="E3151" t="inlineStr">
        <is>
          <t>DIALOG</t>
        </is>
      </c>
      <c r="F3151">
        <f>IF(ISERROR(VLOOKUP(Transaktionen[[#This Row],[Transaktionen]],BTT[Verwendete Transaktion (Pflichtauswahl)],1,FALSE)),"nein","ja")</f>
        <v/>
      </c>
    </row>
    <row r="3152">
      <c r="A3152" t="inlineStr">
        <is>
          <t>S_ALR_87013342</t>
        </is>
      </c>
      <c r="B3152" t="inlineStr">
        <is>
          <t>Statistische Kennzahlen</t>
        </is>
      </c>
      <c r="C3152" t="inlineStr">
        <is>
          <t>FI</t>
        </is>
      </c>
      <c r="D3152" s="5" t="n">
        <v>2128</v>
      </c>
      <c r="E3152" t="inlineStr">
        <is>
          <t>DIALOG</t>
        </is>
      </c>
      <c r="F3152">
        <f>IF(ISERROR(VLOOKUP(Transaktionen[[#This Row],[Transaktionen]],BTT[Verwendete Transaktion (Pflichtauswahl)],1,FALSE)),"nein","ja")</f>
        <v/>
      </c>
    </row>
    <row r="3153">
      <c r="A3153" t="inlineStr">
        <is>
          <t>S_ALR_87013343</t>
        </is>
      </c>
      <c r="B3153" t="inlineStr">
        <is>
          <t>Profit Center: Forderungen</t>
        </is>
      </c>
      <c r="C3153" t="inlineStr">
        <is>
          <t>FI</t>
        </is>
      </c>
      <c r="D3153" s="5" t="n">
        <v>6</v>
      </c>
      <c r="E3153" t="inlineStr">
        <is>
          <t>DIALOG</t>
        </is>
      </c>
      <c r="F3153">
        <f>IF(ISERROR(VLOOKUP(Transaktionen[[#This Row],[Transaktionen]],BTT[Verwendete Transaktion (Pflichtauswahl)],1,FALSE)),"nein","ja")</f>
        <v/>
      </c>
    </row>
    <row r="3154">
      <c r="A3154" t="inlineStr">
        <is>
          <t>S_ALR_87013344</t>
        </is>
      </c>
      <c r="B3154" t="inlineStr">
        <is>
          <t>Profit Center: Verbindlichkeiten</t>
        </is>
      </c>
      <c r="C3154" t="inlineStr">
        <is>
          <t>FI</t>
        </is>
      </c>
      <c r="D3154" s="5" t="n">
        <v>3</v>
      </c>
      <c r="E3154" t="inlineStr">
        <is>
          <t>DIALOG</t>
        </is>
      </c>
      <c r="F3154">
        <f>IF(ISERROR(VLOOKUP(Transaktionen[[#This Row],[Transaktionen]],BTT[Verwendete Transaktion (Pflichtauswahl)],1,FALSE)),"nein","ja")</f>
        <v/>
      </c>
    </row>
    <row r="3155">
      <c r="A3155" t="inlineStr">
        <is>
          <t>S_ALR_87013425</t>
        </is>
      </c>
      <c r="B3155" t="inlineStr">
        <is>
          <t>Terminplanung: Wartungsterminübersic</t>
        </is>
      </c>
      <c r="C3155" t="inlineStr">
        <is>
          <t>FI</t>
        </is>
      </c>
      <c r="D3155" s="5" t="n">
        <v>34</v>
      </c>
      <c r="E3155" t="inlineStr">
        <is>
          <t>DIALOG</t>
        </is>
      </c>
      <c r="F3155">
        <f>IF(ISERROR(VLOOKUP(Transaktionen[[#This Row],[Transaktionen]],BTT[Verwendete Transaktion (Pflichtauswahl)],1,FALSE)),"nein","ja")</f>
        <v/>
      </c>
    </row>
    <row r="3156">
      <c r="A3156" t="inlineStr">
        <is>
          <t>S_ALR_87013426</t>
        </is>
      </c>
      <c r="B3156" t="inlineStr">
        <is>
          <t>Wartungsplankalkulation</t>
        </is>
      </c>
      <c r="C3156" t="inlineStr">
        <is>
          <t>FI</t>
        </is>
      </c>
      <c r="D3156" s="5" t="n">
        <v>2</v>
      </c>
      <c r="E3156" t="inlineStr">
        <is>
          <t>DIALOG</t>
        </is>
      </c>
      <c r="F3156">
        <f>IF(ISERROR(VLOOKUP(Transaktionen[[#This Row],[Transaktionen]],BTT[Verwendete Transaktion (Pflichtauswahl)],1,FALSE)),"nein","ja")</f>
        <v/>
      </c>
    </row>
    <row r="3157">
      <c r="A3157" t="inlineStr">
        <is>
          <t>S_ALR_87013429</t>
        </is>
      </c>
      <c r="B3157" t="inlineStr">
        <is>
          <t>Belegfluss anzeigen</t>
        </is>
      </c>
      <c r="C3157" t="inlineStr">
        <is>
          <t>FI</t>
        </is>
      </c>
      <c r="D3157" s="5" t="n">
        <v>30</v>
      </c>
      <c r="E3157" t="inlineStr">
        <is>
          <t>DIALOG</t>
        </is>
      </c>
      <c r="F3157">
        <f>IF(ISERROR(VLOOKUP(Transaktionen[[#This Row],[Transaktionen]],BTT[Verwendete Transaktion (Pflichtauswahl)],1,FALSE)),"nein","ja")</f>
        <v/>
      </c>
    </row>
    <row r="3158">
      <c r="A3158" t="inlineStr">
        <is>
          <t>S_ALR_87013431</t>
        </is>
      </c>
      <c r="B3158" t="inlineStr">
        <is>
          <t>Rückmelden über Vorgangsliste</t>
        </is>
      </c>
      <c r="C3158" t="inlineStr">
        <is>
          <t>FI</t>
        </is>
      </c>
      <c r="D3158" s="5" t="n">
        <v>81</v>
      </c>
      <c r="E3158" t="inlineStr">
        <is>
          <t>DIALOG</t>
        </is>
      </c>
      <c r="F3158">
        <f>IF(ISERROR(VLOOKUP(Transaktionen[[#This Row],[Transaktionen]],BTT[Verwendete Transaktion (Pflichtauswahl)],1,FALSE)),"nein","ja")</f>
        <v/>
      </c>
    </row>
    <row r="3159">
      <c r="A3159" t="inlineStr">
        <is>
          <t>S_ALR_87013432</t>
        </is>
      </c>
      <c r="B3159" t="inlineStr">
        <is>
          <t>Rückmeldungen anzeigen</t>
        </is>
      </c>
      <c r="C3159" t="inlineStr">
        <is>
          <t>FI</t>
        </is>
      </c>
      <c r="D3159" s="5" t="n">
        <v>1446</v>
      </c>
      <c r="E3159" t="inlineStr">
        <is>
          <t>DIALOG</t>
        </is>
      </c>
      <c r="F3159">
        <f>IF(ISERROR(VLOOKUP(Transaktionen[[#This Row],[Transaktionen]],BTT[Verwendete Transaktion (Pflichtauswahl)],1,FALSE)),"nein","ja")</f>
        <v/>
      </c>
    </row>
    <row r="3160">
      <c r="A3160" t="inlineStr">
        <is>
          <t>S_ALR_87013433</t>
        </is>
      </c>
      <c r="B3160" t="inlineStr">
        <is>
          <t>Belegfluss anzeigen</t>
        </is>
      </c>
      <c r="C3160" t="inlineStr">
        <is>
          <t>FI</t>
        </is>
      </c>
      <c r="D3160" s="5" t="n">
        <v>22</v>
      </c>
      <c r="E3160" t="inlineStr"/>
      <c r="F3160">
        <f>IF(ISERROR(VLOOKUP(Transaktionen[[#This Row],[Transaktionen]],BTT[Verwendete Transaktion (Pflichtauswahl)],1,FALSE)),"nein","ja")</f>
        <v/>
      </c>
    </row>
    <row r="3161">
      <c r="A3161" t="inlineStr">
        <is>
          <t>S_ALR_87013434</t>
        </is>
      </c>
      <c r="B3161" t="inlineStr">
        <is>
          <t>Materialverwendungsnachweis</t>
        </is>
      </c>
      <c r="C3161" t="inlineStr">
        <is>
          <t>FI</t>
        </is>
      </c>
      <c r="D3161" s="5" t="n">
        <v>5</v>
      </c>
      <c r="E3161" t="inlineStr"/>
      <c r="F3161">
        <f>IF(ISERROR(VLOOKUP(Transaktionen[[#This Row],[Transaktionen]],BTT[Verwendete Transaktion (Pflichtauswahl)],1,FALSE)),"nein","ja")</f>
        <v/>
      </c>
    </row>
    <row r="3162">
      <c r="A3162" t="inlineStr">
        <is>
          <t>S_ALR_87013531</t>
        </is>
      </c>
      <c r="B3162" t="inlineStr">
        <is>
          <t>Kosten/Erlöse/Ausgaben/Einnahmen</t>
        </is>
      </c>
      <c r="C3162" t="inlineStr">
        <is>
          <t>FI</t>
        </is>
      </c>
      <c r="D3162" s="5" t="n">
        <v>961</v>
      </c>
      <c r="E3162" t="inlineStr">
        <is>
          <t>DIALOG</t>
        </is>
      </c>
      <c r="F3162">
        <f>IF(ISERROR(VLOOKUP(Transaktionen[[#This Row],[Transaktionen]],BTT[Verwendete Transaktion (Pflichtauswahl)],1,FALSE)),"nein","ja")</f>
        <v/>
      </c>
    </row>
    <row r="3163">
      <c r="A3163" t="inlineStr">
        <is>
          <t>S_ALR_87013532</t>
        </is>
      </c>
      <c r="B3163" t="inlineStr">
        <is>
          <t>Plan/Ist/Abweichung</t>
        </is>
      </c>
      <c r="C3163" t="inlineStr">
        <is>
          <t>FI</t>
        </is>
      </c>
      <c r="D3163" s="5" t="n">
        <v>1330</v>
      </c>
      <c r="E3163" t="inlineStr">
        <is>
          <t>DIALOG</t>
        </is>
      </c>
      <c r="F3163">
        <f>IF(ISERROR(VLOOKUP(Transaktionen[[#This Row],[Transaktionen]],BTT[Verwendete Transaktion (Pflichtauswahl)],1,FALSE)),"nein","ja")</f>
        <v/>
      </c>
    </row>
    <row r="3164">
      <c r="A3164" t="inlineStr">
        <is>
          <t>S_ALR_87013533</t>
        </is>
      </c>
      <c r="B3164" t="inlineStr">
        <is>
          <t>Plan/Ist/Obligo/Restplan/Verfügt</t>
        </is>
      </c>
      <c r="C3164" t="inlineStr">
        <is>
          <t>FI</t>
        </is>
      </c>
      <c r="D3164" s="5" t="n">
        <v>394</v>
      </c>
      <c r="E3164" t="inlineStr">
        <is>
          <t>DIALOG</t>
        </is>
      </c>
      <c r="F3164">
        <f>IF(ISERROR(VLOOKUP(Transaktionen[[#This Row],[Transaktionen]],BTT[Verwendete Transaktion (Pflichtauswahl)],1,FALSE)),"nein","ja")</f>
        <v/>
      </c>
    </row>
    <row r="3165">
      <c r="A3165" t="inlineStr">
        <is>
          <t>S_ALR_87013534</t>
        </is>
      </c>
      <c r="B3165" t="inlineStr">
        <is>
          <t>Plan1/Plan2/Ist/Obligo</t>
        </is>
      </c>
      <c r="C3165" t="inlineStr">
        <is>
          <t>FI</t>
        </is>
      </c>
      <c r="D3165" s="5" t="n">
        <v>1</v>
      </c>
      <c r="E3165" t="inlineStr">
        <is>
          <t>DIALOG</t>
        </is>
      </c>
      <c r="F3165">
        <f>IF(ISERROR(VLOOKUP(Transaktionen[[#This Row],[Transaktionen]],BTT[Verwendete Transaktion (Pflichtauswahl)],1,FALSE)),"nein","ja")</f>
        <v/>
      </c>
    </row>
    <row r="3166">
      <c r="A3166" t="inlineStr">
        <is>
          <t>S_ALR_87013536</t>
        </is>
      </c>
      <c r="B3166" t="inlineStr">
        <is>
          <t>Plan/Ist/Anzahlung als Aufwand</t>
        </is>
      </c>
      <c r="C3166" t="inlineStr">
        <is>
          <t>FI</t>
        </is>
      </c>
      <c r="D3166" s="5" t="n">
        <v>25</v>
      </c>
      <c r="E3166" t="inlineStr">
        <is>
          <t>DIALOG</t>
        </is>
      </c>
      <c r="F3166">
        <f>IF(ISERROR(VLOOKUP(Transaktionen[[#This Row],[Transaktionen]],BTT[Verwendete Transaktion (Pflichtauswahl)],1,FALSE)),"nein","ja")</f>
        <v/>
      </c>
    </row>
    <row r="3167">
      <c r="A3167" t="inlineStr">
        <is>
          <t>S_ALR_87013537</t>
        </is>
      </c>
      <c r="B3167" t="inlineStr">
        <is>
          <t>Obligo-Detail</t>
        </is>
      </c>
      <c r="C3167" t="inlineStr">
        <is>
          <t>FI</t>
        </is>
      </c>
      <c r="D3167" s="5" t="n">
        <v>66</v>
      </c>
      <c r="E3167" t="inlineStr">
        <is>
          <t>DIALOG</t>
        </is>
      </c>
      <c r="F3167">
        <f>IF(ISERROR(VLOOKUP(Transaktionen[[#This Row],[Transaktionen]],BTT[Verwendete Transaktion (Pflichtauswahl)],1,FALSE)),"nein","ja")</f>
        <v/>
      </c>
    </row>
    <row r="3168">
      <c r="A3168" t="inlineStr">
        <is>
          <t>S_ALR_87013538</t>
        </is>
      </c>
      <c r="B3168" t="inlineStr">
        <is>
          <t>Projektversionsvergleich Ist/Plan</t>
        </is>
      </c>
      <c r="C3168" t="inlineStr">
        <is>
          <t>FI</t>
        </is>
      </c>
      <c r="D3168" s="5" t="n">
        <v>48</v>
      </c>
      <c r="E3168" t="inlineStr">
        <is>
          <t>DIALOG</t>
        </is>
      </c>
      <c r="F3168">
        <f>IF(ISERROR(VLOOKUP(Transaktionen[[#This Row],[Transaktionen]],BTT[Verwendete Transaktion (Pflichtauswahl)],1,FALSE)),"nein","ja")</f>
        <v/>
      </c>
    </row>
    <row r="3169">
      <c r="A3169" t="inlineStr">
        <is>
          <t>S_ALR_87013542</t>
        </is>
      </c>
      <c r="B3169" t="inlineStr">
        <is>
          <t>Ist/Obligo/Summe/Plan in KWähr</t>
        </is>
      </c>
      <c r="C3169" t="inlineStr">
        <is>
          <t>FI</t>
        </is>
      </c>
      <c r="D3169" s="5" t="n">
        <v>175</v>
      </c>
      <c r="E3169" t="inlineStr">
        <is>
          <t>DIALOG</t>
        </is>
      </c>
      <c r="F3169">
        <f>IF(ISERROR(VLOOKUP(Transaktionen[[#This Row],[Transaktionen]],BTT[Verwendete Transaktion (Pflichtauswahl)],1,FALSE)),"nein","ja")</f>
        <v/>
      </c>
    </row>
    <row r="3170">
      <c r="A3170" t="inlineStr">
        <is>
          <t>S_ALR_87013543</t>
        </is>
      </c>
      <c r="B3170" t="inlineStr">
        <is>
          <t>Ist/Plan/Abweichung abs./Abw. %</t>
        </is>
      </c>
      <c r="C3170" t="inlineStr">
        <is>
          <t>FI</t>
        </is>
      </c>
      <c r="D3170" s="5" t="n">
        <v>928</v>
      </c>
      <c r="E3170" t="inlineStr">
        <is>
          <t>DIALOG</t>
        </is>
      </c>
      <c r="F3170">
        <f>IF(ISERROR(VLOOKUP(Transaktionen[[#This Row],[Transaktionen]],BTT[Verwendete Transaktion (Pflichtauswahl)],1,FALSE)),"nein","ja")</f>
        <v/>
      </c>
    </row>
    <row r="3171">
      <c r="A3171" t="inlineStr">
        <is>
          <t>S_ALR_87013544</t>
        </is>
      </c>
      <c r="B3171" t="inlineStr">
        <is>
          <t>Ist-Plan-Vergleich/Periode</t>
        </is>
      </c>
      <c r="C3171" t="inlineStr">
        <is>
          <t>FI</t>
        </is>
      </c>
      <c r="D3171" s="5" t="n">
        <v>46</v>
      </c>
      <c r="E3171" t="inlineStr">
        <is>
          <t>DIALOG</t>
        </is>
      </c>
      <c r="F3171">
        <f>IF(ISERROR(VLOOKUP(Transaktionen[[#This Row],[Transaktionen]],BTT[Verwendete Transaktion (Pflichtauswahl)],1,FALSE)),"nein","ja")</f>
        <v/>
      </c>
    </row>
    <row r="3172">
      <c r="A3172" t="inlineStr">
        <is>
          <t>S_ALR_87013545</t>
        </is>
      </c>
      <c r="B3172" t="inlineStr">
        <is>
          <t>Periodenvergleich Ist</t>
        </is>
      </c>
      <c r="C3172" t="inlineStr">
        <is>
          <t>FI</t>
        </is>
      </c>
      <c r="D3172" s="5" t="n">
        <v>20</v>
      </c>
      <c r="E3172" t="inlineStr"/>
      <c r="F3172">
        <f>IF(ISERROR(VLOOKUP(Transaktionen[[#This Row],[Transaktionen]],BTT[Verwendete Transaktion (Pflichtauswahl)],1,FALSE)),"nein","ja")</f>
        <v/>
      </c>
    </row>
    <row r="3173">
      <c r="A3173" t="inlineStr">
        <is>
          <t>S_ALR_87013546</t>
        </is>
      </c>
      <c r="B3173" t="inlineStr">
        <is>
          <t>Periodenvergleich Obligo</t>
        </is>
      </c>
      <c r="C3173" t="inlineStr">
        <is>
          <t>FI</t>
        </is>
      </c>
      <c r="D3173" s="5" t="inlineStr"/>
      <c r="E3173" t="inlineStr"/>
      <c r="F3173">
        <f>IF(ISERROR(VLOOKUP(Transaktionen[[#This Row],[Transaktionen]],BTT[Verwendete Transaktion (Pflichtauswahl)],1,FALSE)),"nein","ja")</f>
        <v/>
      </c>
      <c r="G3173" t="inlineStr">
        <is>
          <t>in neuester Auswertung von Steffen nicht mehr vorhanden</t>
        </is>
      </c>
    </row>
    <row r="3174">
      <c r="A3174" t="inlineStr">
        <is>
          <t>S_ALR_87013552</t>
        </is>
      </c>
      <c r="B3174" t="inlineStr">
        <is>
          <t>Be-/Entlastung Ist</t>
        </is>
      </c>
      <c r="C3174" t="inlineStr">
        <is>
          <t>PS</t>
        </is>
      </c>
      <c r="D3174" s="5" t="n">
        <v>164635</v>
      </c>
      <c r="E3174" t="inlineStr">
        <is>
          <t>DIALOG</t>
        </is>
      </c>
      <c r="F3174">
        <f>IF(ISERROR(VLOOKUP(Transaktionen[[#This Row],[Transaktionen]],BTT[Verwendete Transaktion (Pflichtauswahl)],1,FALSE)),"nein","ja")</f>
        <v/>
      </c>
    </row>
    <row r="3175">
      <c r="A3175" t="inlineStr">
        <is>
          <t>S_ALR_87013553</t>
        </is>
      </c>
      <c r="B3175" t="inlineStr">
        <is>
          <t>Be-/Entlastung Plan</t>
        </is>
      </c>
      <c r="C3175" t="inlineStr">
        <is>
          <t>FI</t>
        </is>
      </c>
      <c r="D3175" s="5" t="n">
        <v>48</v>
      </c>
      <c r="E3175" t="inlineStr">
        <is>
          <t>DIALOG</t>
        </is>
      </c>
      <c r="F3175">
        <f>IF(ISERROR(VLOOKUP(Transaktionen[[#This Row],[Transaktionen]],BTT[Verwendete Transaktion (Pflichtauswahl)],1,FALSE)),"nein","ja")</f>
        <v/>
      </c>
    </row>
    <row r="3176">
      <c r="A3176" t="inlineStr">
        <is>
          <t>S_ALR_87013555</t>
        </is>
      </c>
      <c r="B3176" t="inlineStr">
        <is>
          <t>Projektergebnis</t>
        </is>
      </c>
      <c r="C3176" t="inlineStr">
        <is>
          <t>FI</t>
        </is>
      </c>
      <c r="D3176" s="5" t="n">
        <v>10</v>
      </c>
      <c r="E3176" t="inlineStr"/>
      <c r="F3176">
        <f>IF(ISERROR(VLOOKUP(Transaktionen[[#This Row],[Transaktionen]],BTT[Verwendete Transaktion (Pflichtauswahl)],1,FALSE)),"nein","ja")</f>
        <v/>
      </c>
    </row>
    <row r="3177">
      <c r="A3177" t="inlineStr">
        <is>
          <t>S_ALR_87013556</t>
        </is>
      </c>
      <c r="B3177" t="inlineStr">
        <is>
          <t>Mittelübersicht</t>
        </is>
      </c>
      <c r="C3177" t="inlineStr">
        <is>
          <t>FI</t>
        </is>
      </c>
      <c r="D3177" s="5" t="n">
        <v>32</v>
      </c>
      <c r="E3177" t="inlineStr">
        <is>
          <t>DIALOG</t>
        </is>
      </c>
      <c r="F3177">
        <f>IF(ISERROR(VLOOKUP(Transaktionen[[#This Row],[Transaktionen]],BTT[Verwendete Transaktion (Pflichtauswahl)],1,FALSE)),"nein","ja")</f>
        <v/>
      </c>
    </row>
    <row r="3178">
      <c r="A3178" t="inlineStr">
        <is>
          <t>S_ALR_87013558</t>
        </is>
      </c>
      <c r="B3178" t="inlineStr">
        <is>
          <t>Budget/Ist/Obligo/Restplan/Verf.</t>
        </is>
      </c>
      <c r="C3178" t="inlineStr">
        <is>
          <t>FI</t>
        </is>
      </c>
      <c r="D3178" s="5" t="n">
        <v>20</v>
      </c>
      <c r="E3178" t="inlineStr">
        <is>
          <t>DIALOG</t>
        </is>
      </c>
      <c r="F3178">
        <f>IF(ISERROR(VLOOKUP(Transaktionen[[#This Row],[Transaktionen]],BTT[Verwendete Transaktion (Pflichtauswahl)],1,FALSE)),"nein","ja")</f>
        <v/>
      </c>
    </row>
    <row r="3179">
      <c r="A3179" t="inlineStr">
        <is>
          <t>S_ALR_87013562</t>
        </is>
      </c>
      <c r="B3179" t="inlineStr">
        <is>
          <t>Jahresübersicht</t>
        </is>
      </c>
      <c r="C3179" t="inlineStr">
        <is>
          <t>FI</t>
        </is>
      </c>
      <c r="D3179" s="5" t="n">
        <v>4</v>
      </c>
      <c r="E3179" t="inlineStr">
        <is>
          <t>DIALOG</t>
        </is>
      </c>
      <c r="F3179">
        <f>IF(ISERROR(VLOOKUP(Transaktionen[[#This Row],[Transaktionen]],BTT[Verwendete Transaktion (Pflichtauswahl)],1,FALSE)),"nein","ja")</f>
        <v/>
      </c>
    </row>
    <row r="3180">
      <c r="A3180" t="inlineStr">
        <is>
          <t>S_ALR_87013567</t>
        </is>
      </c>
      <c r="B3180" t="inlineStr">
        <is>
          <t>Angebot/Auftrag/Plan/Ist</t>
        </is>
      </c>
      <c r="C3180" t="inlineStr">
        <is>
          <t>FI</t>
        </is>
      </c>
      <c r="D3180" s="5" t="n">
        <v>3</v>
      </c>
      <c r="E3180" t="inlineStr">
        <is>
          <t>DIALOG</t>
        </is>
      </c>
      <c r="F3180">
        <f>IF(ISERROR(VLOOKUP(Transaktionen[[#This Row],[Transaktionen]],BTT[Verwendete Transaktion (Pflichtauswahl)],1,FALSE)),"nein","ja")</f>
        <v/>
      </c>
    </row>
    <row r="3181">
      <c r="A3181" t="inlineStr">
        <is>
          <t>S_ALR_87013568</t>
        </is>
      </c>
      <c r="B3181" t="inlineStr">
        <is>
          <t>Projektergebnis</t>
        </is>
      </c>
      <c r="C3181" t="inlineStr">
        <is>
          <t>FI</t>
        </is>
      </c>
      <c r="D3181" s="5" t="n">
        <v>36</v>
      </c>
      <c r="E3181" t="inlineStr">
        <is>
          <t>DIALOG</t>
        </is>
      </c>
      <c r="F3181">
        <f>IF(ISERROR(VLOOKUP(Transaktionen[[#This Row],[Transaktionen]],BTT[Verwendete Transaktion (Pflichtauswahl)],1,FALSE)),"nein","ja")</f>
        <v/>
      </c>
    </row>
    <row r="3182">
      <c r="A3182" t="inlineStr">
        <is>
          <t>S_ALR_87013569</t>
        </is>
      </c>
      <c r="B3182" t="inlineStr">
        <is>
          <t>Auftragseingang/-bestand</t>
        </is>
      </c>
      <c r="C3182" t="inlineStr">
        <is>
          <t>FI</t>
        </is>
      </c>
      <c r="D3182" s="5" t="n">
        <v>2</v>
      </c>
      <c r="E3182" t="inlineStr">
        <is>
          <t>DIALOG</t>
        </is>
      </c>
      <c r="F3182">
        <f>IF(ISERROR(VLOOKUP(Transaktionen[[#This Row],[Transaktionen]],BTT[Verwendete Transaktion (Pflichtauswahl)],1,FALSE)),"nein","ja")</f>
        <v/>
      </c>
    </row>
    <row r="3183">
      <c r="A3183" t="inlineStr">
        <is>
          <t>S_ALR_87013570</t>
        </is>
      </c>
      <c r="B3183" t="inlineStr">
        <is>
          <t>Ist/Plan/Abweichung abs./Abw. %</t>
        </is>
      </c>
      <c r="C3183" t="inlineStr">
        <is>
          <t>FI</t>
        </is>
      </c>
      <c r="D3183" s="5" t="n">
        <v>51602</v>
      </c>
      <c r="E3183" t="inlineStr">
        <is>
          <t>DIALOG</t>
        </is>
      </c>
      <c r="F3183">
        <f>IF(ISERROR(VLOOKUP(Transaktionen[[#This Row],[Transaktionen]],BTT[Verwendete Transaktion (Pflichtauswahl)],1,FALSE)),"nein","ja")</f>
        <v/>
      </c>
    </row>
    <row r="3184">
      <c r="A3184" t="inlineStr">
        <is>
          <t>S_ALR_87013578</t>
        </is>
      </c>
      <c r="B3184" t="inlineStr">
        <is>
          <t>Plan/Ist/Abweichung</t>
        </is>
      </c>
      <c r="C3184" t="inlineStr">
        <is>
          <t>FI</t>
        </is>
      </c>
      <c r="D3184" s="5" t="n">
        <v>1</v>
      </c>
      <c r="E3184" t="inlineStr">
        <is>
          <t>DIALOG</t>
        </is>
      </c>
      <c r="F3184">
        <f>IF(ISERROR(VLOOKUP(Transaktionen[[#This Row],[Transaktionen]],BTT[Verwendete Transaktion (Pflichtauswahl)],1,FALSE)),"nein","ja")</f>
        <v/>
      </c>
    </row>
    <row r="3185">
      <c r="A3185" t="inlineStr">
        <is>
          <t>S_ALR_87013579</t>
        </is>
      </c>
      <c r="B3185" t="inlineStr">
        <is>
          <t>Plan/Ist/Obligo</t>
        </is>
      </c>
      <c r="C3185" t="inlineStr">
        <is>
          <t>FI</t>
        </is>
      </c>
      <c r="D3185" s="5" t="n">
        <v>12</v>
      </c>
      <c r="E3185" t="inlineStr">
        <is>
          <t>DIALOG</t>
        </is>
      </c>
      <c r="F3185">
        <f>IF(ISERROR(VLOOKUP(Transaktionen[[#This Row],[Transaktionen]],BTT[Verwendete Transaktion (Pflichtauswahl)],1,FALSE)),"nein","ja")</f>
        <v/>
      </c>
    </row>
    <row r="3186">
      <c r="A3186" t="inlineStr">
        <is>
          <t>S_ALR_87013581</t>
        </is>
      </c>
      <c r="B3186" t="inlineStr">
        <is>
          <t>Verdichtungsobjekt: Ist/Plan/Obligo</t>
        </is>
      </c>
      <c r="C3186" t="inlineStr">
        <is>
          <t>FI</t>
        </is>
      </c>
      <c r="D3186" s="5" t="n">
        <v>27</v>
      </c>
      <c r="E3186" t="inlineStr"/>
      <c r="F3186">
        <f>IF(ISERROR(VLOOKUP(Transaktionen[[#This Row],[Transaktionen]],BTT[Verwendete Transaktion (Pflichtauswahl)],1,FALSE)),"nein","ja")</f>
        <v/>
      </c>
    </row>
    <row r="3187">
      <c r="A3187" t="inlineStr">
        <is>
          <t>S_ALR_87013582</t>
        </is>
      </c>
      <c r="B3187" t="inlineStr">
        <is>
          <t>Verdichtungsobjekt: Lfd./kum./ges.</t>
        </is>
      </c>
      <c r="C3187" t="inlineStr">
        <is>
          <t>FI</t>
        </is>
      </c>
      <c r="D3187" s="5" t="inlineStr"/>
      <c r="E3187" t="inlineStr"/>
      <c r="F3187">
        <f>IF(ISERROR(VLOOKUP(Transaktionen[[#This Row],[Transaktionen]],BTT[Verwendete Transaktion (Pflichtauswahl)],1,FALSE)),"nein","ja")</f>
        <v/>
      </c>
      <c r="G3187" t="inlineStr">
        <is>
          <t>in neuester Auswertung von Steffen nicht mehr vorhanden</t>
        </is>
      </c>
    </row>
    <row r="3188">
      <c r="A3188" t="inlineStr">
        <is>
          <t>S_ALR_87013598</t>
        </is>
      </c>
      <c r="B3188" t="inlineStr">
        <is>
          <t>Kostenarten: Aufriß Geschäftsber.</t>
        </is>
      </c>
      <c r="C3188" t="inlineStr">
        <is>
          <t>FI</t>
        </is>
      </c>
      <c r="D3188" s="5" t="n">
        <v>607</v>
      </c>
      <c r="E3188" t="inlineStr">
        <is>
          <t>DIALOG</t>
        </is>
      </c>
      <c r="F3188">
        <f>IF(ISERROR(VLOOKUP(Transaktionen[[#This Row],[Transaktionen]],BTT[Verwendete Transaktion (Pflichtauswahl)],1,FALSE)),"nein","ja")</f>
        <v/>
      </c>
    </row>
    <row r="3189">
      <c r="A3189" t="inlineStr">
        <is>
          <t>S_ALR_87013599</t>
        </is>
      </c>
      <c r="B3189" t="inlineStr">
        <is>
          <t>Kostenarten: Aufriß Funktionsber.</t>
        </is>
      </c>
      <c r="C3189" t="inlineStr">
        <is>
          <t>FI</t>
        </is>
      </c>
      <c r="D3189" s="5" t="n">
        <v>30</v>
      </c>
      <c r="E3189" t="inlineStr">
        <is>
          <t>DIALOG</t>
        </is>
      </c>
      <c r="F3189">
        <f>IF(ISERROR(VLOOKUP(Transaktionen[[#This Row],[Transaktionen]],BTT[Verwendete Transaktion (Pflichtauswahl)],1,FALSE)),"nein","ja")</f>
        <v/>
      </c>
    </row>
    <row r="3190">
      <c r="A3190" t="inlineStr">
        <is>
          <t>S_ALR_87013600</t>
        </is>
      </c>
      <c r="B3190" t="inlineStr">
        <is>
          <t>Kostenarten: Objektklasse in Spalt.</t>
        </is>
      </c>
      <c r="C3190" t="inlineStr">
        <is>
          <t>FI</t>
        </is>
      </c>
      <c r="D3190" s="5" t="n">
        <v>8546</v>
      </c>
      <c r="E3190" t="inlineStr">
        <is>
          <t>DIALOG</t>
        </is>
      </c>
      <c r="F3190">
        <f>IF(ISERROR(VLOOKUP(Transaktionen[[#This Row],[Transaktionen]],BTT[Verwendete Transaktion (Pflichtauswahl)],1,FALSE)),"nein","ja")</f>
        <v/>
      </c>
    </row>
    <row r="3191">
      <c r="A3191" t="inlineStr">
        <is>
          <t>S_ALR_87013601</t>
        </is>
      </c>
      <c r="B3191" t="inlineStr">
        <is>
          <t>Kostenarten: Aufriß Objektart</t>
        </is>
      </c>
      <c r="C3191" t="inlineStr">
        <is>
          <t>FI</t>
        </is>
      </c>
      <c r="D3191" s="5" t="n">
        <v>14</v>
      </c>
      <c r="E3191" t="inlineStr">
        <is>
          <t>DIALOG</t>
        </is>
      </c>
      <c r="F3191">
        <f>IF(ISERROR(VLOOKUP(Transaktionen[[#This Row],[Transaktionen]],BTT[Verwendete Transaktion (Pflichtauswahl)],1,FALSE)),"nein","ja")</f>
        <v/>
      </c>
    </row>
    <row r="3192">
      <c r="A3192" t="inlineStr">
        <is>
          <t>S_ALR_87013603</t>
        </is>
      </c>
      <c r="B3192" t="inlineStr">
        <is>
          <t>Abstimmung CO/FI in Bukrswährung</t>
        </is>
      </c>
      <c r="C3192" t="inlineStr">
        <is>
          <t>FI</t>
        </is>
      </c>
      <c r="D3192" s="5" t="n">
        <v>271</v>
      </c>
      <c r="E3192" t="inlineStr">
        <is>
          <t>DIALOG</t>
        </is>
      </c>
      <c r="F3192">
        <f>IF(ISERROR(VLOOKUP(Transaktionen[[#This Row],[Transaktionen]],BTT[Verwendete Transaktion (Pflichtauswahl)],1,FALSE)),"nein","ja")</f>
        <v/>
      </c>
    </row>
    <row r="3193">
      <c r="A3193" t="inlineStr">
        <is>
          <t>S_ALR_87013607</t>
        </is>
      </c>
      <c r="B3193" t="inlineStr">
        <is>
          <t>Kostenarten: Verrechn. Buchungskr.</t>
        </is>
      </c>
      <c r="C3193" t="inlineStr">
        <is>
          <t>FI</t>
        </is>
      </c>
      <c r="D3193" s="5" t="n">
        <v>8372</v>
      </c>
      <c r="E3193" t="inlineStr">
        <is>
          <t>DIALOG</t>
        </is>
      </c>
      <c r="F3193">
        <f>IF(ISERROR(VLOOKUP(Transaktionen[[#This Row],[Transaktionen]],BTT[Verwendete Transaktion (Pflichtauswahl)],1,FALSE)),"nein","ja")</f>
        <v/>
      </c>
    </row>
    <row r="3194">
      <c r="A3194" t="inlineStr">
        <is>
          <t>S_ALR_87013608</t>
        </is>
      </c>
      <c r="B3194" t="inlineStr">
        <is>
          <t>Kostenarten: Verrechn. zw. Gsber.</t>
        </is>
      </c>
      <c r="C3194" t="inlineStr">
        <is>
          <t>FI</t>
        </is>
      </c>
      <c r="D3194" s="5" t="n">
        <v>37</v>
      </c>
      <c r="E3194" t="inlineStr">
        <is>
          <t>DIALOG</t>
        </is>
      </c>
      <c r="F3194">
        <f>IF(ISERROR(VLOOKUP(Transaktionen[[#This Row],[Transaktionen]],BTT[Verwendete Transaktion (Pflichtauswahl)],1,FALSE)),"nein","ja")</f>
        <v/>
      </c>
    </row>
    <row r="3195">
      <c r="A3195" t="inlineStr">
        <is>
          <t>S_ALR_87013610</t>
        </is>
      </c>
      <c r="B3195" t="inlineStr">
        <is>
          <t>Kostenarten: Abgegrenzte Kosten</t>
        </is>
      </c>
      <c r="C3195" t="inlineStr">
        <is>
          <t>FI</t>
        </is>
      </c>
      <c r="D3195" s="5" t="n">
        <v>72</v>
      </c>
      <c r="E3195" t="inlineStr">
        <is>
          <t>DIALOG</t>
        </is>
      </c>
      <c r="F3195">
        <f>IF(ISERROR(VLOOKUP(Transaktionen[[#This Row],[Transaktionen]],BTT[Verwendete Transaktion (Pflichtauswahl)],1,FALSE)),"nein","ja")</f>
        <v/>
      </c>
    </row>
    <row r="3196">
      <c r="A3196" t="inlineStr">
        <is>
          <t>S_ALR_87013611</t>
        </is>
      </c>
      <c r="B3196" t="inlineStr">
        <is>
          <t>Kostenstellen: Ist/Plan/Abweichung</t>
        </is>
      </c>
      <c r="C3196" t="inlineStr">
        <is>
          <t>FI</t>
        </is>
      </c>
      <c r="D3196" s="5" t="n">
        <v>1887916</v>
      </c>
      <c r="E3196" t="inlineStr">
        <is>
          <t>DIALOG</t>
        </is>
      </c>
      <c r="F3196">
        <f>IF(ISERROR(VLOOKUP(Transaktionen[[#This Row],[Transaktionen]],BTT[Verwendete Transaktion (Pflichtauswahl)],1,FALSE)),"nein","ja")</f>
        <v/>
      </c>
    </row>
    <row r="3197">
      <c r="A3197" t="inlineStr">
        <is>
          <t>S_ALR_87013612</t>
        </is>
      </c>
      <c r="B3197" t="inlineStr">
        <is>
          <t>Bereich:  Kostenstellen</t>
        </is>
      </c>
      <c r="C3197" t="inlineStr">
        <is>
          <t>FI</t>
        </is>
      </c>
      <c r="D3197" s="5" t="n">
        <v>1388</v>
      </c>
      <c r="E3197" t="inlineStr">
        <is>
          <t>DIALOG</t>
        </is>
      </c>
      <c r="F3197">
        <f>IF(ISERROR(VLOOKUP(Transaktionen[[#This Row],[Transaktionen]],BTT[Verwendete Transaktion (Pflichtauswahl)],1,FALSE)),"nein","ja")</f>
        <v/>
      </c>
    </row>
    <row r="3198">
      <c r="A3198" t="inlineStr">
        <is>
          <t>S_ALR_87013613</t>
        </is>
      </c>
      <c r="B3198" t="inlineStr">
        <is>
          <t>Bereich: Kostenarten</t>
        </is>
      </c>
      <c r="C3198" t="inlineStr">
        <is>
          <t>FI</t>
        </is>
      </c>
      <c r="D3198" s="5" t="n">
        <v>4975</v>
      </c>
      <c r="E3198" t="inlineStr">
        <is>
          <t>DIALOG</t>
        </is>
      </c>
      <c r="F3198">
        <f>IF(ISERROR(VLOOKUP(Transaktionen[[#This Row],[Transaktionen]],BTT[Verwendete Transaktion (Pflichtauswahl)],1,FALSE)),"nein","ja")</f>
        <v/>
      </c>
    </row>
    <row r="3199">
      <c r="A3199" t="inlineStr">
        <is>
          <t>S_ALR_87013614</t>
        </is>
      </c>
      <c r="B3199" t="inlineStr">
        <is>
          <t>Kostenstellen: lfd. Per./ kumuliert</t>
        </is>
      </c>
      <c r="C3199" t="inlineStr">
        <is>
          <t>FI</t>
        </is>
      </c>
      <c r="D3199" s="5" t="n">
        <v>3760</v>
      </c>
      <c r="E3199" t="inlineStr">
        <is>
          <t>DIALOG</t>
        </is>
      </c>
      <c r="F3199">
        <f>IF(ISERROR(VLOOKUP(Transaktionen[[#This Row],[Transaktionen]],BTT[Verwendete Transaktion (Pflichtauswahl)],1,FALSE)),"nein","ja")</f>
        <v/>
      </c>
    </row>
    <row r="3200">
      <c r="A3200" t="inlineStr">
        <is>
          <t>S_ALR_87013615</t>
        </is>
      </c>
      <c r="B3200" t="inlineStr">
        <is>
          <t>Kostenstellen: Aufriß nach Partner</t>
        </is>
      </c>
      <c r="C3200" t="inlineStr">
        <is>
          <t>FI</t>
        </is>
      </c>
      <c r="D3200" s="5" t="n">
        <v>69868</v>
      </c>
      <c r="E3200" t="inlineStr">
        <is>
          <t>DIALOG</t>
        </is>
      </c>
      <c r="F3200">
        <f>IF(ISERROR(VLOOKUP(Transaktionen[[#This Row],[Transaktionen]],BTT[Verwendete Transaktion (Pflichtauswahl)],1,FALSE)),"nein","ja")</f>
        <v/>
      </c>
    </row>
    <row r="3201">
      <c r="A3201" t="inlineStr">
        <is>
          <t>S_ALR_87013617</t>
        </is>
      </c>
      <c r="B3201" t="inlineStr">
        <is>
          <t>Bereich: Leistungsarten</t>
        </is>
      </c>
      <c r="C3201" t="inlineStr">
        <is>
          <t>FI</t>
        </is>
      </c>
      <c r="D3201" s="5" t="n">
        <v>1370</v>
      </c>
      <c r="E3201" t="inlineStr">
        <is>
          <t>DIALOG</t>
        </is>
      </c>
      <c r="F3201">
        <f>IF(ISERROR(VLOOKUP(Transaktionen[[#This Row],[Transaktionen]],BTT[Verwendete Transaktion (Pflichtauswahl)],1,FALSE)),"nein","ja")</f>
        <v/>
      </c>
    </row>
    <row r="3202">
      <c r="A3202" t="inlineStr">
        <is>
          <t>S_ALR_87013618</t>
        </is>
      </c>
      <c r="B3202" t="inlineStr">
        <is>
          <t>Bereich: Statistische Kennzahlen</t>
        </is>
      </c>
      <c r="C3202" t="inlineStr">
        <is>
          <t>FI</t>
        </is>
      </c>
      <c r="D3202" s="5" t="n">
        <v>1124</v>
      </c>
      <c r="E3202" t="inlineStr">
        <is>
          <t>DIALOG</t>
        </is>
      </c>
      <c r="F3202">
        <f>IF(ISERROR(VLOOKUP(Transaktionen[[#This Row],[Transaktionen]],BTT[Verwendete Transaktion (Pflichtauswahl)],1,FALSE)),"nein","ja")</f>
        <v/>
      </c>
    </row>
    <row r="3203">
      <c r="A3203" t="inlineStr">
        <is>
          <t>S_ALR_87013619</t>
        </is>
      </c>
      <c r="B3203" t="inlineStr">
        <is>
          <t>Bereich: zugeord. Aufträge/PSP-El.</t>
        </is>
      </c>
      <c r="C3203" t="inlineStr">
        <is>
          <t>FI</t>
        </is>
      </c>
      <c r="D3203" s="5" t="n">
        <v>120</v>
      </c>
      <c r="E3203" t="inlineStr">
        <is>
          <t>DIALOG</t>
        </is>
      </c>
      <c r="F3203">
        <f>IF(ISERROR(VLOOKUP(Transaktionen[[#This Row],[Transaktionen]],BTT[Verwendete Transaktion (Pflichtauswahl)],1,FALSE)),"nein","ja")</f>
        <v/>
      </c>
    </row>
    <row r="3204">
      <c r="A3204" t="inlineStr">
        <is>
          <t>S_ALR_87013620</t>
        </is>
      </c>
      <c r="B3204" t="inlineStr">
        <is>
          <t>Kostenstellen: Ist/Plan/Obligo</t>
        </is>
      </c>
      <c r="C3204" t="inlineStr">
        <is>
          <t>FI</t>
        </is>
      </c>
      <c r="D3204" s="5" t="n">
        <v>106345</v>
      </c>
      <c r="E3204" t="inlineStr">
        <is>
          <t>DIALOG</t>
        </is>
      </c>
      <c r="F3204">
        <f>IF(ISERROR(VLOOKUP(Transaktionen[[#This Row],[Transaktionen]],BTT[Verwendete Transaktion (Pflichtauswahl)],1,FALSE)),"nein","ja")</f>
        <v/>
      </c>
    </row>
    <row r="3205">
      <c r="A3205" t="inlineStr">
        <is>
          <t>S_ALR_87013621</t>
        </is>
      </c>
      <c r="B3205" t="inlineStr">
        <is>
          <t>Bereich: Ist/Plan/Obligo</t>
        </is>
      </c>
      <c r="C3205" t="inlineStr">
        <is>
          <t>FI</t>
        </is>
      </c>
      <c r="D3205" s="5" t="inlineStr"/>
      <c r="E3205" t="inlineStr"/>
      <c r="F3205">
        <f>IF(ISERROR(VLOOKUP(Transaktionen[[#This Row],[Transaktionen]],BTT[Verwendete Transaktion (Pflichtauswahl)],1,FALSE)),"nein","ja")</f>
        <v/>
      </c>
      <c r="G3205" t="inlineStr">
        <is>
          <t>in neuester Auswertung von Steffen nicht mehr vorhanden</t>
        </is>
      </c>
    </row>
    <row r="3206">
      <c r="A3206" t="inlineStr">
        <is>
          <t>S_ALR_87013623</t>
        </is>
      </c>
      <c r="B3206" t="inlineStr">
        <is>
          <t>Kostenstellen: Quartalsvergleich</t>
        </is>
      </c>
      <c r="C3206" t="inlineStr">
        <is>
          <t>FI</t>
        </is>
      </c>
      <c r="D3206" s="5" t="n">
        <v>15294</v>
      </c>
      <c r="E3206" t="inlineStr">
        <is>
          <t>DIALOG</t>
        </is>
      </c>
      <c r="F3206">
        <f>IF(ISERROR(VLOOKUP(Transaktionen[[#This Row],[Transaktionen]],BTT[Verwendete Transaktion (Pflichtauswahl)],1,FALSE)),"nein","ja")</f>
        <v/>
      </c>
    </row>
    <row r="3207">
      <c r="A3207" t="inlineStr">
        <is>
          <t>S_ALR_87013624</t>
        </is>
      </c>
      <c r="B3207" t="inlineStr">
        <is>
          <t>Kostenstellen: Geschäftsjahresvgl.</t>
        </is>
      </c>
      <c r="C3207" t="inlineStr">
        <is>
          <t>FI</t>
        </is>
      </c>
      <c r="D3207" s="5" t="n">
        <v>11854</v>
      </c>
      <c r="E3207" t="inlineStr">
        <is>
          <t>DIALOG</t>
        </is>
      </c>
      <c r="F3207">
        <f>IF(ISERROR(VLOOKUP(Transaktionen[[#This Row],[Transaktionen]],BTT[Verwendete Transaktion (Pflichtauswahl)],1,FALSE)),"nein","ja")</f>
        <v/>
      </c>
    </row>
    <row r="3208">
      <c r="A3208" t="inlineStr">
        <is>
          <t>S_ALR_87013625</t>
        </is>
      </c>
      <c r="B3208" t="inlineStr">
        <is>
          <t>Kostenstellen: Ist/Soll/Abweichung</t>
        </is>
      </c>
      <c r="C3208" t="inlineStr">
        <is>
          <t>FI</t>
        </is>
      </c>
      <c r="D3208" s="5" t="n">
        <v>1631</v>
      </c>
      <c r="E3208" t="inlineStr">
        <is>
          <t>DIALOG</t>
        </is>
      </c>
      <c r="F3208">
        <f>IF(ISERROR(VLOOKUP(Transaktionen[[#This Row],[Transaktionen]],BTT[Verwendete Transaktion (Pflichtauswahl)],1,FALSE)),"nein","ja")</f>
        <v/>
      </c>
    </row>
    <row r="3209">
      <c r="A3209" t="inlineStr">
        <is>
          <t>S_ALR_87013626</t>
        </is>
      </c>
      <c r="B3209" t="inlineStr">
        <is>
          <t>Bereich: Kostenarten</t>
        </is>
      </c>
      <c r="C3209" t="inlineStr">
        <is>
          <t>FI</t>
        </is>
      </c>
      <c r="D3209" s="5" t="n">
        <v>62</v>
      </c>
      <c r="E3209" t="inlineStr">
        <is>
          <t>DIALOG</t>
        </is>
      </c>
      <c r="F3209">
        <f>IF(ISERROR(VLOOKUP(Transaktionen[[#This Row],[Transaktionen]],BTT[Verwendete Transaktion (Pflichtauswahl)],1,FALSE)),"nein","ja")</f>
        <v/>
      </c>
    </row>
    <row r="3210">
      <c r="A3210" t="inlineStr">
        <is>
          <t>S_ALR_87013627</t>
        </is>
      </c>
      <c r="B3210" t="inlineStr">
        <is>
          <t>Kostenstellen: Abweichungen</t>
        </is>
      </c>
      <c r="C3210" t="inlineStr">
        <is>
          <t>FI</t>
        </is>
      </c>
      <c r="D3210" s="5" t="n">
        <v>41</v>
      </c>
      <c r="E3210" t="inlineStr"/>
      <c r="F3210">
        <f>IF(ISERROR(VLOOKUP(Transaktionen[[#This Row],[Transaktionen]],BTT[Verwendete Transaktion (Pflichtauswahl)],1,FALSE)),"nein","ja")</f>
        <v/>
      </c>
    </row>
    <row r="3211">
      <c r="A3211" t="inlineStr">
        <is>
          <t>S_ALR_87013629</t>
        </is>
      </c>
      <c r="B3211" t="inlineStr">
        <is>
          <t>Leistungsarten: Abstimmung</t>
        </is>
      </c>
      <c r="C3211" t="inlineStr">
        <is>
          <t>FI</t>
        </is>
      </c>
      <c r="D3211" s="5" t="n">
        <v>9</v>
      </c>
      <c r="E3211" t="inlineStr">
        <is>
          <t>DIALOG</t>
        </is>
      </c>
      <c r="F3211">
        <f>IF(ISERROR(VLOOKUP(Transaktionen[[#This Row],[Transaktionen]],BTT[Verwendete Transaktion (Pflichtauswahl)],1,FALSE)),"nein","ja")</f>
        <v/>
      </c>
    </row>
    <row r="3212">
      <c r="A3212" t="inlineStr">
        <is>
          <t>S_ALR_87013631</t>
        </is>
      </c>
      <c r="B3212" t="inlineStr">
        <is>
          <t>Kostenstellen: rollierendes Jahr</t>
        </is>
      </c>
      <c r="C3212" t="inlineStr">
        <is>
          <t>FI</t>
        </is>
      </c>
      <c r="D3212" s="5" t="n">
        <v>6590</v>
      </c>
      <c r="E3212" t="inlineStr">
        <is>
          <t>DIALOG</t>
        </is>
      </c>
      <c r="F3212">
        <f>IF(ISERROR(VLOOKUP(Transaktionen[[#This Row],[Transaktionen]],BTT[Verwendete Transaktion (Pflichtauswahl)],1,FALSE)),"nein","ja")</f>
        <v/>
      </c>
    </row>
    <row r="3213">
      <c r="A3213" t="inlineStr">
        <is>
          <t>S_ALR_87013633</t>
        </is>
      </c>
      <c r="B3213" t="inlineStr">
        <is>
          <t>Kostenstellen: Ist/Plan/Abw./Vorj.</t>
        </is>
      </c>
      <c r="C3213" t="inlineStr">
        <is>
          <t>FI</t>
        </is>
      </c>
      <c r="D3213" s="5" t="n">
        <v>238</v>
      </c>
      <c r="E3213" t="inlineStr">
        <is>
          <t>DIALOG</t>
        </is>
      </c>
      <c r="F3213">
        <f>IF(ISERROR(VLOOKUP(Transaktionen[[#This Row],[Transaktionen]],BTT[Verwendete Transaktion (Pflichtauswahl)],1,FALSE)),"nein","ja")</f>
        <v/>
      </c>
    </row>
    <row r="3214">
      <c r="A3214" t="inlineStr">
        <is>
          <t>S_ALR_87013636</t>
        </is>
      </c>
      <c r="B3214" t="inlineStr">
        <is>
          <t>Kostenstellen: Objektvergleich</t>
        </is>
      </c>
      <c r="C3214" t="inlineStr">
        <is>
          <t>FI</t>
        </is>
      </c>
      <c r="D3214" s="5" t="n">
        <v>144</v>
      </c>
      <c r="E3214" t="inlineStr">
        <is>
          <t>DIALOG</t>
        </is>
      </c>
      <c r="F3214">
        <f>IF(ISERROR(VLOOKUP(Transaktionen[[#This Row],[Transaktionen]],BTT[Verwendete Transaktion (Pflichtauswahl)],1,FALSE)),"nein","ja")</f>
        <v/>
      </c>
    </row>
    <row r="3215">
      <c r="A3215" t="inlineStr">
        <is>
          <t>S_ALR_87013638</t>
        </is>
      </c>
      <c r="B3215" t="inlineStr">
        <is>
          <t>Kostenstellen: lfd./kum./Gjahr</t>
        </is>
      </c>
      <c r="C3215" t="inlineStr">
        <is>
          <t>FI</t>
        </is>
      </c>
      <c r="D3215" s="5" t="n">
        <v>6362</v>
      </c>
      <c r="E3215" t="inlineStr">
        <is>
          <t>DIALOG</t>
        </is>
      </c>
      <c r="F3215">
        <f>IF(ISERROR(VLOOKUP(Transaktionen[[#This Row],[Transaktionen]],BTT[Verwendete Transaktion (Pflichtauswahl)],1,FALSE)),"nein","ja")</f>
        <v/>
      </c>
    </row>
    <row r="3216">
      <c r="A3216" t="inlineStr">
        <is>
          <t>S_ALR_87013640</t>
        </is>
      </c>
      <c r="B3216" t="inlineStr">
        <is>
          <t>Kostenstellen:Periodenaufr.Ist/Plan</t>
        </is>
      </c>
      <c r="C3216" t="inlineStr">
        <is>
          <t>FI</t>
        </is>
      </c>
      <c r="D3216" s="5" t="n">
        <v>30</v>
      </c>
      <c r="E3216" t="inlineStr"/>
      <c r="F3216">
        <f>IF(ISERROR(VLOOKUP(Transaktionen[[#This Row],[Transaktionen]],BTT[Verwendete Transaktion (Pflichtauswahl)],1,FALSE)),"nein","ja")</f>
        <v/>
      </c>
    </row>
    <row r="3217">
      <c r="A3217" t="inlineStr">
        <is>
          <t>S_ALR_87013643</t>
        </is>
      </c>
      <c r="B3217" t="inlineStr">
        <is>
          <t>Bereich: Aufträge</t>
        </is>
      </c>
      <c r="C3217" t="inlineStr">
        <is>
          <t>FI</t>
        </is>
      </c>
      <c r="D3217" s="5" t="n">
        <v>94</v>
      </c>
      <c r="E3217" t="inlineStr">
        <is>
          <t>DIALOG</t>
        </is>
      </c>
      <c r="F3217">
        <f>IF(ISERROR(VLOOKUP(Transaktionen[[#This Row],[Transaktionen]],BTT[Verwendete Transaktion (Pflichtauswahl)],1,FALSE)),"nein","ja")</f>
        <v/>
      </c>
    </row>
    <row r="3218">
      <c r="A3218" t="inlineStr">
        <is>
          <t>S_ALR_87013644</t>
        </is>
      </c>
      <c r="B3218" t="inlineStr">
        <is>
          <t>Kostenstellen: Kostenschichtung</t>
        </is>
      </c>
      <c r="C3218" t="inlineStr">
        <is>
          <t>FI</t>
        </is>
      </c>
      <c r="D3218" s="5" t="inlineStr"/>
      <c r="E3218" t="inlineStr"/>
      <c r="F3218">
        <f>IF(ISERROR(VLOOKUP(Transaktionen[[#This Row],[Transaktionen]],BTT[Verwendete Transaktion (Pflichtauswahl)],1,FALSE)),"nein","ja")</f>
        <v/>
      </c>
      <c r="G3218" t="inlineStr">
        <is>
          <t>in neuester Auswertung von Steffen nicht mehr vorhanden</t>
        </is>
      </c>
    </row>
    <row r="3219">
      <c r="A3219" t="inlineStr">
        <is>
          <t>S_ALR_87013645</t>
        </is>
      </c>
      <c r="B3219" t="inlineStr">
        <is>
          <t>Stat.Kennzahlen: Periodenaufriß</t>
        </is>
      </c>
      <c r="C3219" t="inlineStr">
        <is>
          <t>FI</t>
        </is>
      </c>
      <c r="D3219" s="5" t="n">
        <v>3075</v>
      </c>
      <c r="E3219" t="inlineStr">
        <is>
          <t>DIALOG</t>
        </is>
      </c>
      <c r="F3219">
        <f>IF(ISERROR(VLOOKUP(Transaktionen[[#This Row],[Transaktionen]],BTT[Verwendete Transaktion (Pflichtauswahl)],1,FALSE)),"nein","ja")</f>
        <v/>
      </c>
    </row>
    <row r="3220">
      <c r="A3220" t="inlineStr">
        <is>
          <t>S_ALR_87013646</t>
        </is>
      </c>
      <c r="B3220" t="inlineStr">
        <is>
          <t>Leistungsarten: Periodenaufriß</t>
        </is>
      </c>
      <c r="C3220" t="inlineStr">
        <is>
          <t>FI</t>
        </is>
      </c>
      <c r="D3220" s="5" t="n">
        <v>128</v>
      </c>
      <c r="E3220" t="inlineStr"/>
      <c r="F3220">
        <f>IF(ISERROR(VLOOKUP(Transaktionen[[#This Row],[Transaktionen]],BTT[Verwendete Transaktion (Pflichtauswahl)],1,FALSE)),"nein","ja")</f>
        <v/>
      </c>
    </row>
    <row r="3221">
      <c r="A3221" t="inlineStr">
        <is>
          <t>S_ALR_87013647</t>
        </is>
      </c>
      <c r="B3221" t="inlineStr">
        <is>
          <t>Leistungsarten: Disponiert/Plan</t>
        </is>
      </c>
      <c r="C3221" t="inlineStr">
        <is>
          <t>FI</t>
        </is>
      </c>
      <c r="D3221" s="5" t="n">
        <v>3</v>
      </c>
      <c r="E3221" t="inlineStr">
        <is>
          <t>DIALOG</t>
        </is>
      </c>
      <c r="F3221">
        <f>IF(ISERROR(VLOOKUP(Transaktionen[[#This Row],[Transaktionen]],BTT[Verwendete Transaktion (Pflichtauswahl)],1,FALSE)),"nein","ja")</f>
        <v/>
      </c>
    </row>
    <row r="3222">
      <c r="A3222" t="inlineStr">
        <is>
          <t>S_ALR_87013648</t>
        </is>
      </c>
      <c r="B3222" t="inlineStr">
        <is>
          <t>Bereich: Ist/Etat/Obligo</t>
        </is>
      </c>
      <c r="C3222" t="inlineStr">
        <is>
          <t>FI</t>
        </is>
      </c>
      <c r="D3222" s="5" t="n">
        <v>24</v>
      </c>
      <c r="E3222" t="inlineStr">
        <is>
          <t>DIALOG</t>
        </is>
      </c>
      <c r="F3222">
        <f>IF(ISERROR(VLOOKUP(Transaktionen[[#This Row],[Transaktionen]],BTT[Verwendete Transaktion (Pflichtauswahl)],1,FALSE)),"nein","ja")</f>
        <v/>
      </c>
    </row>
    <row r="3223">
      <c r="A3223" t="inlineStr">
        <is>
          <t>S_ALR_87013903</t>
        </is>
      </c>
      <c r="B3223" t="inlineStr"/>
      <c r="C3223" t="inlineStr">
        <is>
          <t>FI</t>
        </is>
      </c>
      <c r="D3223" s="5" t="n">
        <v>10</v>
      </c>
      <c r="E3223" t="inlineStr">
        <is>
          <t>DIALOG</t>
        </is>
      </c>
      <c r="F3223">
        <f>IF(ISERROR(VLOOKUP(Transaktionen[[#This Row],[Transaktionen]],BTT[Verwendete Transaktion (Pflichtauswahl)],1,FALSE)),"nein","ja")</f>
        <v/>
      </c>
    </row>
    <row r="3224">
      <c r="A3224" t="inlineStr">
        <is>
          <t>S_ALR_87015066</t>
        </is>
      </c>
      <c r="B3224" t="inlineStr">
        <is>
          <t>Projektinfosystem: Rahmenreport PSP-</t>
        </is>
      </c>
      <c r="C3224" t="inlineStr">
        <is>
          <t>FI</t>
        </is>
      </c>
      <c r="D3224" s="5" t="n">
        <v>5778</v>
      </c>
      <c r="E3224" t="inlineStr">
        <is>
          <t>DIALOG</t>
        </is>
      </c>
      <c r="F3224">
        <f>IF(ISERROR(VLOOKUP(Transaktionen[[#This Row],[Transaktionen]],BTT[Verwendete Transaktion (Pflichtauswahl)],1,FALSE)),"nein","ja")</f>
        <v/>
      </c>
    </row>
    <row r="3225">
      <c r="A3225" t="inlineStr">
        <is>
          <t>S_ALR_87015068</t>
        </is>
      </c>
      <c r="B3225" t="inlineStr">
        <is>
          <t>Projektinfosystem: Rahmenreport Auft</t>
        </is>
      </c>
      <c r="C3225" t="inlineStr">
        <is>
          <t>FI</t>
        </is>
      </c>
      <c r="D3225" s="5" t="n">
        <v>22</v>
      </c>
      <c r="E3225" t="inlineStr">
        <is>
          <t>DIALOG</t>
        </is>
      </c>
      <c r="F3225">
        <f>IF(ISERROR(VLOOKUP(Transaktionen[[#This Row],[Transaktionen]],BTT[Verwendete Transaktion (Pflichtauswahl)],1,FALSE)),"nein","ja")</f>
        <v/>
      </c>
    </row>
    <row r="3226">
      <c r="A3226" t="inlineStr">
        <is>
          <t>S_ALR_87099918</t>
        </is>
      </c>
      <c r="B3226" t="inlineStr">
        <is>
          <t>Primärkostenplanung AfA/Zinsen</t>
        </is>
      </c>
      <c r="C3226" t="inlineStr">
        <is>
          <t>FI</t>
        </is>
      </c>
      <c r="D3226" s="5" t="n">
        <v>1950</v>
      </c>
      <c r="E3226" t="inlineStr">
        <is>
          <t>DIALOG</t>
        </is>
      </c>
      <c r="F3226">
        <f>IF(ISERROR(VLOOKUP(Transaktionen[[#This Row],[Transaktionen]],BTT[Verwendete Transaktion (Pflichtauswahl)],1,FALSE)),"nein","ja")</f>
        <v/>
      </c>
    </row>
    <row r="3227">
      <c r="A3227" t="inlineStr">
        <is>
          <t>S_ALR_87100185</t>
        </is>
      </c>
      <c r="B3227" t="inlineStr">
        <is>
          <t>Istkosten pro Monat akt. Geschäftsja</t>
        </is>
      </c>
      <c r="C3227" t="inlineStr">
        <is>
          <t>FI</t>
        </is>
      </c>
      <c r="D3227" s="5" t="n">
        <v>222</v>
      </c>
      <c r="E3227" t="inlineStr">
        <is>
          <t>DIALOG</t>
        </is>
      </c>
      <c r="F3227">
        <f>IF(ISERROR(VLOOKUP(Transaktionen[[#This Row],[Transaktionen]],BTT[Verwendete Transaktion (Pflichtauswahl)],1,FALSE)),"nein","ja")</f>
        <v/>
      </c>
    </row>
    <row r="3228">
      <c r="A3228" t="inlineStr">
        <is>
          <t>S_ALR_87100187</t>
        </is>
      </c>
      <c r="B3228" t="inlineStr">
        <is>
          <t>Obligo pro Monat akt. Geschäftsjahr</t>
        </is>
      </c>
      <c r="C3228" t="inlineStr">
        <is>
          <t>FI</t>
        </is>
      </c>
      <c r="D3228" s="5" t="inlineStr"/>
      <c r="E3228" t="inlineStr"/>
      <c r="F3228">
        <f>IF(ISERROR(VLOOKUP(Transaktionen[[#This Row],[Transaktionen]],BTT[Verwendete Transaktion (Pflichtauswahl)],1,FALSE)),"nein","ja")</f>
        <v/>
      </c>
      <c r="G3228" t="inlineStr">
        <is>
          <t>in neuester Auswertung von Steffen nicht mehr vorhanden</t>
        </is>
      </c>
    </row>
    <row r="3229">
      <c r="A3229" t="inlineStr">
        <is>
          <t>S_ALR_87100188</t>
        </is>
      </c>
      <c r="B3229" t="inlineStr">
        <is>
          <t>Istkosten kumuliert</t>
        </is>
      </c>
      <c r="C3229" t="inlineStr">
        <is>
          <t>FI</t>
        </is>
      </c>
      <c r="D3229" s="5" t="n">
        <v>22</v>
      </c>
      <c r="E3229" t="inlineStr">
        <is>
          <t>DIALOG</t>
        </is>
      </c>
      <c r="F3229">
        <f>IF(ISERROR(VLOOKUP(Transaktionen[[#This Row],[Transaktionen]],BTT[Verwendete Transaktion (Pflichtauswahl)],1,FALSE)),"nein","ja")</f>
        <v/>
      </c>
    </row>
    <row r="3230">
      <c r="A3230" t="inlineStr">
        <is>
          <t>S_ALR_87100190</t>
        </is>
      </c>
      <c r="B3230" t="inlineStr">
        <is>
          <t>Plan/Ist/Abw. Projekt und Verantw.</t>
        </is>
      </c>
      <c r="C3230" t="inlineStr">
        <is>
          <t>FI</t>
        </is>
      </c>
      <c r="D3230" s="5" t="n">
        <v>16</v>
      </c>
      <c r="E3230" t="inlineStr">
        <is>
          <t>DIALOG</t>
        </is>
      </c>
      <c r="F3230">
        <f>IF(ISERROR(VLOOKUP(Transaktionen[[#This Row],[Transaktionen]],BTT[Verwendete Transaktion (Pflichtauswahl)],1,FALSE)),"nein","ja")</f>
        <v/>
      </c>
    </row>
    <row r="3231">
      <c r="A3231" t="inlineStr">
        <is>
          <t>S_ALR_87100985</t>
        </is>
      </c>
      <c r="B3231" t="inlineStr">
        <is>
          <t>Bilanz und G.u.V.  (ABAP)</t>
        </is>
      </c>
      <c r="C3231" t="inlineStr">
        <is>
          <t>FI</t>
        </is>
      </c>
      <c r="D3231" s="5" t="inlineStr"/>
      <c r="E3231" t="inlineStr"/>
      <c r="F3231">
        <f>IF(ISERROR(VLOOKUP(Transaktionen[[#This Row],[Transaktionen]],BTT[Verwendete Transaktion (Pflichtauswahl)],1,FALSE)),"nein","ja")</f>
        <v/>
      </c>
      <c r="G3231" t="inlineStr">
        <is>
          <t>in neuester Auswertung von Steffen nicht mehr vorhanden</t>
        </is>
      </c>
    </row>
    <row r="3232">
      <c r="A3232" t="inlineStr">
        <is>
          <t>S_ALR_87100989</t>
        </is>
      </c>
      <c r="B3232" t="inlineStr">
        <is>
          <t>Audit</t>
        </is>
      </c>
      <c r="C3232" t="inlineStr">
        <is>
          <t>FI</t>
        </is>
      </c>
      <c r="D3232" s="5" t="inlineStr"/>
      <c r="E3232" t="inlineStr"/>
      <c r="F3232">
        <f>IF(ISERROR(VLOOKUP(Transaktionen[[#This Row],[Transaktionen]],BTT[Verwendete Transaktion (Pflichtauswahl)],1,FALSE)),"nein","ja")</f>
        <v/>
      </c>
      <c r="G3232" t="inlineStr">
        <is>
          <t>in neuester Auswertung von Steffen nicht mehr vorhanden</t>
        </is>
      </c>
    </row>
    <row r="3233">
      <c r="A3233" t="inlineStr">
        <is>
          <t>S_BCE_68000174</t>
        </is>
      </c>
      <c r="B3233" t="inlineStr">
        <is>
          <t>IMG-Aktivität: SIMG_CFMENUORFBOB08</t>
        </is>
      </c>
      <c r="C3233" t="inlineStr">
        <is>
          <t>BC</t>
        </is>
      </c>
      <c r="D3233" s="5" t="n">
        <v>2</v>
      </c>
      <c r="E3233" t="inlineStr">
        <is>
          <t>DIALOG</t>
        </is>
      </c>
      <c r="F3233">
        <f>IF(ISERROR(VLOOKUP(Transaktionen[[#This Row],[Transaktionen]],BTT[Verwendete Transaktion (Pflichtauswahl)],1,FALSE)),"nein","ja")</f>
        <v/>
      </c>
    </row>
    <row r="3234">
      <c r="A3234" t="inlineStr">
        <is>
          <t>S_BCE_68001393</t>
        </is>
      </c>
      <c r="B3234" t="inlineStr">
        <is>
          <t>Benutzer nach Adressdaten</t>
        </is>
      </c>
      <c r="C3234" t="inlineStr">
        <is>
          <t>BC</t>
        </is>
      </c>
      <c r="D3234" s="5" t="n">
        <v>778</v>
      </c>
      <c r="E3234" t="inlineStr">
        <is>
          <t>DIALOG</t>
        </is>
      </c>
      <c r="F3234">
        <f>IF(ISERROR(VLOOKUP(Transaktionen[[#This Row],[Transaktionen]],BTT[Verwendete Transaktion (Pflichtauswahl)],1,FALSE)),"nein","ja")</f>
        <v/>
      </c>
    </row>
    <row r="3235">
      <c r="A3235" t="inlineStr">
        <is>
          <t>S_BCE_68001394</t>
        </is>
      </c>
      <c r="B3235" t="inlineStr">
        <is>
          <t>Benutzer nach komplexen Selektionskr</t>
        </is>
      </c>
      <c r="C3235" t="inlineStr">
        <is>
          <t>BC</t>
        </is>
      </c>
      <c r="D3235" s="5" t="n">
        <v>482</v>
      </c>
      <c r="E3235" t="inlineStr">
        <is>
          <t>DIALOG</t>
        </is>
      </c>
      <c r="F3235">
        <f>IF(ISERROR(VLOOKUP(Transaktionen[[#This Row],[Transaktionen]],BTT[Verwendete Transaktion (Pflichtauswahl)],1,FALSE)),"nein","ja")</f>
        <v/>
      </c>
    </row>
    <row r="3236">
      <c r="A3236" t="inlineStr">
        <is>
          <t>S_BCE_68001395</t>
        </is>
      </c>
      <c r="B3236" t="inlineStr">
        <is>
          <t>Benutzer nach komplexen Selektionskr</t>
        </is>
      </c>
      <c r="C3236" t="inlineStr">
        <is>
          <t>BC</t>
        </is>
      </c>
      <c r="D3236" s="5" t="n">
        <v>2</v>
      </c>
      <c r="E3236" t="inlineStr"/>
      <c r="F3236">
        <f>IF(ISERROR(VLOOKUP(Transaktionen[[#This Row],[Transaktionen]],BTT[Verwendete Transaktion (Pflichtauswahl)],1,FALSE)),"nein","ja")</f>
        <v/>
      </c>
    </row>
    <row r="3237">
      <c r="A3237" t="inlineStr">
        <is>
          <t>S_BCE_68001396</t>
        </is>
      </c>
      <c r="B3237" t="inlineStr">
        <is>
          <t>Benutzer nach komplexen Selektionskr</t>
        </is>
      </c>
      <c r="C3237" t="inlineStr">
        <is>
          <t>BC</t>
        </is>
      </c>
      <c r="D3237" s="5" t="n">
        <v>105</v>
      </c>
      <c r="E3237" t="inlineStr">
        <is>
          <t>DIALOG</t>
        </is>
      </c>
      <c r="F3237">
        <f>IF(ISERROR(VLOOKUP(Transaktionen[[#This Row],[Transaktionen]],BTT[Verwendete Transaktion (Pflichtauswahl)],1,FALSE)),"nein","ja")</f>
        <v/>
      </c>
    </row>
    <row r="3238">
      <c r="A3238" t="inlineStr">
        <is>
          <t>S_BCE_68001397</t>
        </is>
      </c>
      <c r="B3238" t="inlineStr">
        <is>
          <t>Benutzer nach komplexen Selektionskr</t>
        </is>
      </c>
      <c r="C3238" t="inlineStr">
        <is>
          <t>BC</t>
        </is>
      </c>
      <c r="D3238" s="5" t="n">
        <v>1088</v>
      </c>
      <c r="E3238" t="inlineStr">
        <is>
          <t>DIALOG</t>
        </is>
      </c>
      <c r="F3238">
        <f>IF(ISERROR(VLOOKUP(Transaktionen[[#This Row],[Transaktionen]],BTT[Verwendete Transaktion (Pflichtauswahl)],1,FALSE)),"nein","ja")</f>
        <v/>
      </c>
    </row>
    <row r="3239">
      <c r="A3239" t="inlineStr">
        <is>
          <t>S_BCE_68001398</t>
        </is>
      </c>
      <c r="B3239" t="inlineStr">
        <is>
          <t>Benutzer nach komplexen Selektionskr</t>
        </is>
      </c>
      <c r="C3239" t="inlineStr">
        <is>
          <t>BC</t>
        </is>
      </c>
      <c r="D3239" s="5" t="n">
        <v>1652</v>
      </c>
      <c r="E3239" t="inlineStr">
        <is>
          <t>DIALOG</t>
        </is>
      </c>
      <c r="F3239">
        <f>IF(ISERROR(VLOOKUP(Transaktionen[[#This Row],[Transaktionen]],BTT[Verwendete Transaktion (Pflichtauswahl)],1,FALSE)),"nein","ja")</f>
        <v/>
      </c>
    </row>
    <row r="3240">
      <c r="A3240" t="inlineStr">
        <is>
          <t>S_BCE_68001399</t>
        </is>
      </c>
      <c r="B3240" t="inlineStr">
        <is>
          <t>Benutzer nach komplexen Selektionskr</t>
        </is>
      </c>
      <c r="C3240" t="inlineStr">
        <is>
          <t>BC</t>
        </is>
      </c>
      <c r="D3240" s="5" t="n">
        <v>971</v>
      </c>
      <c r="E3240" t="inlineStr">
        <is>
          <t>DIALOG</t>
        </is>
      </c>
      <c r="F3240">
        <f>IF(ISERROR(VLOOKUP(Transaktionen[[#This Row],[Transaktionen]],BTT[Verwendete Transaktion (Pflichtauswahl)],1,FALSE)),"nein","ja")</f>
        <v/>
      </c>
    </row>
    <row r="3241">
      <c r="A3241" t="inlineStr">
        <is>
          <t>S_BCE_68001400</t>
        </is>
      </c>
      <c r="B3241" t="inlineStr">
        <is>
          <t>Benutzer nach komplexen Selektionskr</t>
        </is>
      </c>
      <c r="C3241" t="inlineStr">
        <is>
          <t>BC</t>
        </is>
      </c>
      <c r="D3241" s="5" t="n">
        <v>11145</v>
      </c>
      <c r="E3241" t="inlineStr">
        <is>
          <t>DIALOG</t>
        </is>
      </c>
      <c r="F3241">
        <f>IF(ISERROR(VLOOKUP(Transaktionen[[#This Row],[Transaktionen]],BTT[Verwendete Transaktion (Pflichtauswahl)],1,FALSE)),"nein","ja")</f>
        <v/>
      </c>
    </row>
    <row r="3242">
      <c r="A3242" t="inlineStr">
        <is>
          <t>S_BCE_68001402</t>
        </is>
      </c>
      <c r="B3242" t="inlineStr">
        <is>
          <t>mit Falschanmeldungen</t>
        </is>
      </c>
      <c r="C3242" t="inlineStr">
        <is>
          <t>BC</t>
        </is>
      </c>
      <c r="D3242" s="5" t="n">
        <v>34</v>
      </c>
      <c r="E3242" t="inlineStr">
        <is>
          <t>DIALOG</t>
        </is>
      </c>
      <c r="F3242">
        <f>IF(ISERROR(VLOOKUP(Transaktionen[[#This Row],[Transaktionen]],BTT[Verwendete Transaktion (Pflichtauswahl)],1,FALSE)),"nein","ja")</f>
        <v/>
      </c>
    </row>
    <row r="3243">
      <c r="A3243" t="inlineStr">
        <is>
          <t>S_BCE_68001409</t>
        </is>
      </c>
      <c r="B3243" t="inlineStr">
        <is>
          <t>Profile nach komplexen Selektionskri</t>
        </is>
      </c>
      <c r="C3243" t="inlineStr">
        <is>
          <t>BC</t>
        </is>
      </c>
      <c r="D3243" s="5" t="n">
        <v>189</v>
      </c>
      <c r="E3243" t="inlineStr">
        <is>
          <t>DIALOG</t>
        </is>
      </c>
      <c r="F3243">
        <f>IF(ISERROR(VLOOKUP(Transaktionen[[#This Row],[Transaktionen]],BTT[Verwendete Transaktion (Pflichtauswahl)],1,FALSE)),"nein","ja")</f>
        <v/>
      </c>
    </row>
    <row r="3244">
      <c r="A3244" t="inlineStr">
        <is>
          <t>S_BCE_68001410</t>
        </is>
      </c>
      <c r="B3244" t="inlineStr">
        <is>
          <t>Berechtigungsobjekte nach komplexen</t>
        </is>
      </c>
      <c r="C3244" t="inlineStr">
        <is>
          <t>BC</t>
        </is>
      </c>
      <c r="D3244" s="5" t="n">
        <v>40</v>
      </c>
      <c r="E3244" t="inlineStr"/>
      <c r="F3244">
        <f>IF(ISERROR(VLOOKUP(Transaktionen[[#This Row],[Transaktionen]],BTT[Verwendete Transaktion (Pflichtauswahl)],1,FALSE)),"nein","ja")</f>
        <v/>
      </c>
    </row>
    <row r="3245">
      <c r="A3245" t="inlineStr">
        <is>
          <t>S_BCE_68001412</t>
        </is>
      </c>
      <c r="B3245" t="inlineStr">
        <is>
          <t>Berechtigungsobjekte nach komplexen</t>
        </is>
      </c>
      <c r="C3245" t="inlineStr">
        <is>
          <t>BC</t>
        </is>
      </c>
      <c r="D3245" s="5" t="n">
        <v>8</v>
      </c>
      <c r="E3245" t="inlineStr">
        <is>
          <t>DIALOG</t>
        </is>
      </c>
      <c r="F3245">
        <f>IF(ISERROR(VLOOKUP(Transaktionen[[#This Row],[Transaktionen]],BTT[Verwendete Transaktion (Pflichtauswahl)],1,FALSE)),"nein","ja")</f>
        <v/>
      </c>
    </row>
    <row r="3246">
      <c r="A3246" t="inlineStr">
        <is>
          <t>S_BCE_68001413</t>
        </is>
      </c>
      <c r="B3246" t="inlineStr">
        <is>
          <t>Berechtigungsobjekte nach komplexen</t>
        </is>
      </c>
      <c r="C3246" t="inlineStr">
        <is>
          <t>BC</t>
        </is>
      </c>
      <c r="D3246" s="5" t="n">
        <v>178</v>
      </c>
      <c r="E3246" t="inlineStr">
        <is>
          <t>DIALOG</t>
        </is>
      </c>
      <c r="F3246">
        <f>IF(ISERROR(VLOOKUP(Transaktionen[[#This Row],[Transaktionen]],BTT[Verwendete Transaktion (Pflichtauswahl)],1,FALSE)),"nein","ja")</f>
        <v/>
      </c>
    </row>
    <row r="3247">
      <c r="A3247" t="inlineStr">
        <is>
          <t>S_BCE_68001414</t>
        </is>
      </c>
      <c r="B3247" t="inlineStr">
        <is>
          <t>Berechtigungen nach komplexen Selekt</t>
        </is>
      </c>
      <c r="C3247" t="inlineStr">
        <is>
          <t>BC</t>
        </is>
      </c>
      <c r="D3247" s="5" t="n">
        <v>86</v>
      </c>
      <c r="E3247" t="inlineStr">
        <is>
          <t>DIALOG</t>
        </is>
      </c>
      <c r="F3247">
        <f>IF(ISERROR(VLOOKUP(Transaktionen[[#This Row],[Transaktionen]],BTT[Verwendete Transaktion (Pflichtauswahl)],1,FALSE)),"nein","ja")</f>
        <v/>
      </c>
    </row>
    <row r="3248">
      <c r="A3248" t="inlineStr">
        <is>
          <t>S_BCE_68001415</t>
        </is>
      </c>
      <c r="B3248" t="inlineStr">
        <is>
          <t>Berechtigungen nach Werten</t>
        </is>
      </c>
      <c r="C3248" t="inlineStr">
        <is>
          <t>BC</t>
        </is>
      </c>
      <c r="D3248" s="5" t="n">
        <v>78</v>
      </c>
      <c r="E3248" t="inlineStr"/>
      <c r="F3248">
        <f>IF(ISERROR(VLOOKUP(Transaktionen[[#This Row],[Transaktionen]],BTT[Verwendete Transaktion (Pflichtauswahl)],1,FALSE)),"nein","ja")</f>
        <v/>
      </c>
    </row>
    <row r="3249">
      <c r="A3249" t="inlineStr">
        <is>
          <t>S_BCE_68001417</t>
        </is>
      </c>
      <c r="B3249" t="inlineStr">
        <is>
          <t>Berechtigungen nach komplexen Selekt</t>
        </is>
      </c>
      <c r="C3249" t="inlineStr">
        <is>
          <t>BC</t>
        </is>
      </c>
      <c r="D3249" s="5" t="n">
        <v>482</v>
      </c>
      <c r="E3249" t="inlineStr">
        <is>
          <t>DIALOG</t>
        </is>
      </c>
      <c r="F3249">
        <f>IF(ISERROR(VLOOKUP(Transaktionen[[#This Row],[Transaktionen]],BTT[Verwendete Transaktion (Pflichtauswahl)],1,FALSE)),"nein","ja")</f>
        <v/>
      </c>
    </row>
    <row r="3250">
      <c r="A3250" t="inlineStr">
        <is>
          <t>S_BCE_68001418</t>
        </is>
      </c>
      <c r="B3250" t="inlineStr">
        <is>
          <t>Rollen nach Rollenname</t>
        </is>
      </c>
      <c r="C3250" t="inlineStr">
        <is>
          <t>BC</t>
        </is>
      </c>
      <c r="D3250" s="5" t="n">
        <v>223</v>
      </c>
      <c r="E3250" t="inlineStr">
        <is>
          <t>DIALOG</t>
        </is>
      </c>
      <c r="F3250">
        <f>IF(ISERROR(VLOOKUP(Transaktionen[[#This Row],[Transaktionen]],BTT[Verwendete Transaktion (Pflichtauswahl)],1,FALSE)),"nein","ja")</f>
        <v/>
      </c>
    </row>
    <row r="3251">
      <c r="A3251" t="inlineStr">
        <is>
          <t>S_BCE_68001419</t>
        </is>
      </c>
      <c r="B3251" t="inlineStr">
        <is>
          <t>Rollen nach Benutzerzuordnung</t>
        </is>
      </c>
      <c r="C3251" t="inlineStr">
        <is>
          <t>BC</t>
        </is>
      </c>
      <c r="D3251" s="5" t="n">
        <v>283</v>
      </c>
      <c r="E3251" t="inlineStr">
        <is>
          <t>DIALOG</t>
        </is>
      </c>
      <c r="F3251">
        <f>IF(ISERROR(VLOOKUP(Transaktionen[[#This Row],[Transaktionen]],BTT[Verwendete Transaktion (Pflichtauswahl)],1,FALSE)),"nein","ja")</f>
        <v/>
      </c>
    </row>
    <row r="3252">
      <c r="A3252" t="inlineStr">
        <is>
          <t>S_BCE_68001420</t>
        </is>
      </c>
      <c r="B3252" t="inlineStr">
        <is>
          <t>Rollen nach Transaktionszuordnung</t>
        </is>
      </c>
      <c r="C3252" t="inlineStr">
        <is>
          <t>BC</t>
        </is>
      </c>
      <c r="D3252" s="5" t="n">
        <v>1444</v>
      </c>
      <c r="E3252" t="inlineStr">
        <is>
          <t>DIALOG</t>
        </is>
      </c>
      <c r="F3252">
        <f>IF(ISERROR(VLOOKUP(Transaktionen[[#This Row],[Transaktionen]],BTT[Verwendete Transaktion (Pflichtauswahl)],1,FALSE)),"nein","ja")</f>
        <v/>
      </c>
    </row>
    <row r="3253">
      <c r="A3253" t="inlineStr">
        <is>
          <t>S_BCE_68001422</t>
        </is>
      </c>
      <c r="B3253" t="inlineStr">
        <is>
          <t>Rollen nach Berechtigungsobjekt</t>
        </is>
      </c>
      <c r="C3253" t="inlineStr">
        <is>
          <t>BC</t>
        </is>
      </c>
      <c r="D3253" s="5" t="n">
        <v>13</v>
      </c>
      <c r="E3253" t="inlineStr">
        <is>
          <t>DIALOG</t>
        </is>
      </c>
      <c r="F3253">
        <f>IF(ISERROR(VLOOKUP(Transaktionen[[#This Row],[Transaktionen]],BTT[Verwendete Transaktion (Pflichtauswahl)],1,FALSE)),"nein","ja")</f>
        <v/>
      </c>
    </row>
    <row r="3254">
      <c r="A3254" t="inlineStr">
        <is>
          <t>S_BCE_68001423</t>
        </is>
      </c>
      <c r="B3254" t="inlineStr">
        <is>
          <t>Rollen nach Berechtigungswerten</t>
        </is>
      </c>
      <c r="C3254" t="inlineStr">
        <is>
          <t>BC</t>
        </is>
      </c>
      <c r="D3254" s="5" t="n">
        <v>3642</v>
      </c>
      <c r="E3254" t="inlineStr">
        <is>
          <t>DIALOG</t>
        </is>
      </c>
      <c r="F3254">
        <f>IF(ISERROR(VLOOKUP(Transaktionen[[#This Row],[Transaktionen]],BTT[Verwendete Transaktion (Pflichtauswahl)],1,FALSE)),"nein","ja")</f>
        <v/>
      </c>
    </row>
    <row r="3255">
      <c r="A3255" t="inlineStr">
        <is>
          <t>S_BCE_68001424</t>
        </is>
      </c>
      <c r="B3255" t="inlineStr">
        <is>
          <t>Rollen nach Änderungsdaten</t>
        </is>
      </c>
      <c r="C3255" t="inlineStr">
        <is>
          <t>BC</t>
        </is>
      </c>
      <c r="D3255" s="5" t="n">
        <v>96</v>
      </c>
      <c r="E3255" t="inlineStr"/>
      <c r="F3255">
        <f>IF(ISERROR(VLOOKUP(Transaktionen[[#This Row],[Transaktionen]],BTT[Verwendete Transaktion (Pflichtauswahl)],1,FALSE)),"nein","ja")</f>
        <v/>
      </c>
    </row>
    <row r="3256">
      <c r="A3256" t="inlineStr">
        <is>
          <t>S_BCE_68001425</t>
        </is>
      </c>
      <c r="B3256" t="inlineStr">
        <is>
          <t>Rollen nach komplexen Kriterien</t>
        </is>
      </c>
      <c r="C3256" t="inlineStr">
        <is>
          <t>BC</t>
        </is>
      </c>
      <c r="D3256" s="5" t="n">
        <v>175136</v>
      </c>
      <c r="E3256" t="inlineStr">
        <is>
          <t>DIALOG</t>
        </is>
      </c>
      <c r="F3256">
        <f>IF(ISERROR(VLOOKUP(Transaktionen[[#This Row],[Transaktionen]],BTT[Verwendete Transaktion (Pflichtauswahl)],1,FALSE)),"nein","ja")</f>
        <v/>
      </c>
    </row>
    <row r="3257">
      <c r="A3257" t="inlineStr">
        <is>
          <t>S_BCE_68001426</t>
        </is>
      </c>
      <c r="B3257" t="inlineStr">
        <is>
          <t>Transaktionen für Benutzer, mit Prof</t>
        </is>
      </c>
      <c r="C3257" t="inlineStr">
        <is>
          <t>BC</t>
        </is>
      </c>
      <c r="D3257" s="5" t="n">
        <v>1131</v>
      </c>
      <c r="E3257" t="inlineStr">
        <is>
          <t>DIALOG</t>
        </is>
      </c>
      <c r="F3257">
        <f>IF(ISERROR(VLOOKUP(Transaktionen[[#This Row],[Transaktionen]],BTT[Verwendete Transaktion (Pflichtauswahl)],1,FALSE)),"nein","ja")</f>
        <v/>
      </c>
    </row>
    <row r="3258">
      <c r="A3258" t="inlineStr">
        <is>
          <t>S_BCE_68001428</t>
        </is>
      </c>
      <c r="B3258" t="inlineStr">
        <is>
          <t>Transaktionen für Benutzer, mit Prof</t>
        </is>
      </c>
      <c r="C3258" t="inlineStr">
        <is>
          <t>BC</t>
        </is>
      </c>
      <c r="D3258" s="5" t="n">
        <v>18</v>
      </c>
      <c r="E3258" t="inlineStr"/>
      <c r="F3258">
        <f>IF(ISERROR(VLOOKUP(Transaktionen[[#This Row],[Transaktionen]],BTT[Verwendete Transaktion (Pflichtauswahl)],1,FALSE)),"nein","ja")</f>
        <v/>
      </c>
    </row>
    <row r="3259">
      <c r="A3259" t="inlineStr">
        <is>
          <t>S_BCE_68001429</t>
        </is>
      </c>
      <c r="B3259" t="inlineStr">
        <is>
          <t>Transaktionen für Benutzer, mit Prof</t>
        </is>
      </c>
      <c r="C3259" t="inlineStr">
        <is>
          <t>BC</t>
        </is>
      </c>
      <c r="D3259" s="5" t="n">
        <v>465</v>
      </c>
      <c r="E3259" t="inlineStr">
        <is>
          <t>DIALOG</t>
        </is>
      </c>
      <c r="F3259">
        <f>IF(ISERROR(VLOOKUP(Transaktionen[[#This Row],[Transaktionen]],BTT[Verwendete Transaktion (Pflichtauswahl)],1,FALSE)),"nein","ja")</f>
        <v/>
      </c>
    </row>
    <row r="3260">
      <c r="A3260" t="inlineStr">
        <is>
          <t>S_BCE_68001430</t>
        </is>
      </c>
      <c r="B3260" t="inlineStr">
        <is>
          <t>Vergleich von Benutzern</t>
        </is>
      </c>
      <c r="C3260" t="inlineStr">
        <is>
          <t>BC</t>
        </is>
      </c>
      <c r="D3260" s="5" t="n">
        <v>870</v>
      </c>
      <c r="E3260" t="inlineStr">
        <is>
          <t>DIALOG</t>
        </is>
      </c>
      <c r="F3260">
        <f>IF(ISERROR(VLOOKUP(Transaktionen[[#This Row],[Transaktionen]],BTT[Verwendete Transaktion (Pflichtauswahl)],1,FALSE)),"nein","ja")</f>
        <v/>
      </c>
    </row>
    <row r="3261">
      <c r="A3261" t="inlineStr">
        <is>
          <t>S_BCE_68001432</t>
        </is>
      </c>
      <c r="B3261" t="inlineStr">
        <is>
          <t>Vergleich von Berechtigungen</t>
        </is>
      </c>
      <c r="C3261" t="inlineStr">
        <is>
          <t>BC</t>
        </is>
      </c>
      <c r="D3261" s="5" t="n">
        <v>11</v>
      </c>
      <c r="E3261" t="inlineStr">
        <is>
          <t>DIALOG</t>
        </is>
      </c>
      <c r="F3261">
        <f>IF(ISERROR(VLOOKUP(Transaktionen[[#This Row],[Transaktionen]],BTT[Verwendete Transaktion (Pflichtauswahl)],1,FALSE)),"nein","ja")</f>
        <v/>
      </c>
    </row>
    <row r="3262">
      <c r="A3262" t="inlineStr">
        <is>
          <t>S_BCE_68001439</t>
        </is>
      </c>
      <c r="B3262" t="inlineStr">
        <is>
          <t>für Benutzer</t>
        </is>
      </c>
      <c r="C3262" t="inlineStr">
        <is>
          <t>BC</t>
        </is>
      </c>
      <c r="D3262" s="5" t="n">
        <v>6</v>
      </c>
      <c r="E3262" t="inlineStr">
        <is>
          <t>DIALOG</t>
        </is>
      </c>
      <c r="F3262">
        <f>IF(ISERROR(VLOOKUP(Transaktionen[[#This Row],[Transaktionen]],BTT[Verwendete Transaktion (Pflichtauswahl)],1,FALSE)),"nein","ja")</f>
        <v/>
      </c>
    </row>
    <row r="3263">
      <c r="A3263" t="inlineStr">
        <is>
          <t>S_BCE_68001440</t>
        </is>
      </c>
      <c r="B3263" t="inlineStr">
        <is>
          <t>für Profile</t>
        </is>
      </c>
      <c r="C3263" t="inlineStr">
        <is>
          <t>BC</t>
        </is>
      </c>
      <c r="D3263" s="5" t="n">
        <v>7</v>
      </c>
      <c r="E3263" t="inlineStr"/>
      <c r="F3263">
        <f>IF(ISERROR(VLOOKUP(Transaktionen[[#This Row],[Transaktionen]],BTT[Verwendete Transaktion (Pflichtauswahl)],1,FALSE)),"nein","ja")</f>
        <v/>
      </c>
    </row>
    <row r="3264">
      <c r="A3264" t="inlineStr">
        <is>
          <t>S_BCE_68001777</t>
        </is>
      </c>
      <c r="B3264" t="inlineStr">
        <is>
          <t>Vergleich von Rollen</t>
        </is>
      </c>
      <c r="C3264" t="inlineStr">
        <is>
          <t>BC</t>
        </is>
      </c>
      <c r="D3264" s="5" t="n">
        <v>90</v>
      </c>
      <c r="E3264" t="inlineStr">
        <is>
          <t>DIALOG</t>
        </is>
      </c>
      <c r="F3264">
        <f>IF(ISERROR(VLOOKUP(Transaktionen[[#This Row],[Transaktionen]],BTT[Verwendete Transaktion (Pflichtauswahl)],1,FALSE)),"nein","ja")</f>
        <v/>
      </c>
    </row>
    <row r="3265">
      <c r="A3265" t="inlineStr">
        <is>
          <t>S_BCE_68002041</t>
        </is>
      </c>
      <c r="B3265" t="inlineStr">
        <is>
          <t>ausführbar für Rolle</t>
        </is>
      </c>
      <c r="C3265" t="inlineStr">
        <is>
          <t>BC</t>
        </is>
      </c>
      <c r="D3265" s="5" t="n">
        <v>75</v>
      </c>
      <c r="E3265" t="inlineStr">
        <is>
          <t>DIALOG</t>
        </is>
      </c>
      <c r="F3265">
        <f>IF(ISERROR(VLOOKUP(Transaktionen[[#This Row],[Transaktionen]],BTT[Verwendete Transaktion (Pflichtauswahl)],1,FALSE)),"nein","ja")</f>
        <v/>
      </c>
    </row>
    <row r="3266">
      <c r="A3266" t="inlineStr">
        <is>
          <t>S_BCE_68002111</t>
        </is>
      </c>
      <c r="B3266" t="inlineStr">
        <is>
          <t>Benutzer mit krit. Berechtigungen</t>
        </is>
      </c>
      <c r="C3266" t="inlineStr">
        <is>
          <t>BC</t>
        </is>
      </c>
      <c r="D3266" s="5" t="n">
        <v>14</v>
      </c>
      <c r="E3266" t="inlineStr"/>
      <c r="F3266">
        <f>IF(ISERROR(VLOOKUP(Transaktionen[[#This Row],[Transaktionen]],BTT[Verwendete Transaktion (Pflichtauswahl)],1,FALSE)),"nein","ja")</f>
        <v/>
      </c>
    </row>
    <row r="3267">
      <c r="A3267" t="inlineStr">
        <is>
          <t>S_BCE_68002311</t>
        </is>
      </c>
      <c r="B3267" t="inlineStr">
        <is>
          <t>Änderungsbelege für Benutzer</t>
        </is>
      </c>
      <c r="C3267" t="inlineStr">
        <is>
          <t>BC</t>
        </is>
      </c>
      <c r="D3267" s="5" t="n">
        <v>84</v>
      </c>
      <c r="E3267" t="inlineStr">
        <is>
          <t>DIALOG</t>
        </is>
      </c>
      <c r="F3267">
        <f>IF(ISERROR(VLOOKUP(Transaktionen[[#This Row],[Transaktionen]],BTT[Verwendete Transaktion (Pflichtauswahl)],1,FALSE)),"nein","ja")</f>
        <v/>
      </c>
    </row>
    <row r="3268">
      <c r="A3268" t="inlineStr">
        <is>
          <t>S_BIE_59000197</t>
        </is>
      </c>
      <c r="B3268" t="inlineStr">
        <is>
          <t>Report systemübergreifende Informati</t>
        </is>
      </c>
      <c r="C3268" t="inlineStr">
        <is>
          <t>BC</t>
        </is>
      </c>
      <c r="D3268" s="5" t="n">
        <v>25</v>
      </c>
      <c r="E3268" t="inlineStr"/>
      <c r="F3268">
        <f>IF(ISERROR(VLOOKUP(Transaktionen[[#This Row],[Transaktionen]],BTT[Verwendete Transaktion (Pflichtauswahl)],1,FALSE)),"nein","ja")</f>
        <v/>
      </c>
    </row>
    <row r="3269">
      <c r="A3269" t="inlineStr">
        <is>
          <t>S_BIE_59000198</t>
        </is>
      </c>
      <c r="B3269" t="inlineStr">
        <is>
          <t>Report systemübergreifende Informati</t>
        </is>
      </c>
      <c r="C3269" t="inlineStr">
        <is>
          <t>BC</t>
        </is>
      </c>
      <c r="D3269" s="5" t="n">
        <v>36</v>
      </c>
      <c r="E3269" t="inlineStr">
        <is>
          <t>DIALOG</t>
        </is>
      </c>
      <c r="F3269">
        <f>IF(ISERROR(VLOOKUP(Transaktionen[[#This Row],[Transaktionen]],BTT[Verwendete Transaktion (Pflichtauswahl)],1,FALSE)),"nein","ja")</f>
        <v/>
      </c>
    </row>
    <row r="3270">
      <c r="A3270" t="inlineStr">
        <is>
          <t>S_BIE_59000199</t>
        </is>
      </c>
      <c r="B3270" t="inlineStr">
        <is>
          <t>Report systemübergreifende Informati</t>
        </is>
      </c>
      <c r="C3270" t="inlineStr">
        <is>
          <t>BC</t>
        </is>
      </c>
      <c r="D3270" s="5" t="n">
        <v>145</v>
      </c>
      <c r="E3270" t="inlineStr">
        <is>
          <t>DIALOG</t>
        </is>
      </c>
      <c r="F3270">
        <f>IF(ISERROR(VLOOKUP(Transaktionen[[#This Row],[Transaktionen]],BTT[Verwendete Transaktion (Pflichtauswahl)],1,FALSE)),"nein","ja")</f>
        <v/>
      </c>
    </row>
    <row r="3271">
      <c r="A3271" t="inlineStr">
        <is>
          <t>S_KK4_74000824</t>
        </is>
      </c>
      <c r="B3271" t="inlineStr">
        <is>
          <t>IMG-Aktivität: _ISUBIBDRS_000040</t>
        </is>
      </c>
      <c r="C3271" t="inlineStr">
        <is>
          <t>IS-U</t>
        </is>
      </c>
      <c r="D3271" s="5" t="inlineStr"/>
      <c r="E3271" t="inlineStr"/>
      <c r="F3271">
        <f>IF(ISERROR(VLOOKUP(Transaktionen[[#This Row],[Transaktionen]],BTT[Verwendete Transaktion (Pflichtauswahl)],1,FALSE)),"nein","ja")</f>
        <v/>
      </c>
    </row>
    <row r="3272">
      <c r="A3272" t="inlineStr">
        <is>
          <t>S_KK4_74000887</t>
        </is>
      </c>
      <c r="B3272" t="inlineStr">
        <is>
          <t>IMG-Aktivität: _ISUBIBDRS_000030</t>
        </is>
      </c>
      <c r="C3272" t="inlineStr">
        <is>
          <t>IS-U</t>
        </is>
      </c>
      <c r="D3272" s="5" t="inlineStr"/>
      <c r="E3272" t="inlineStr"/>
      <c r="F3272">
        <f>IF(ISERROR(VLOOKUP(Transaktionen[[#This Row],[Transaktionen]],BTT[Verwendete Transaktion (Pflichtauswahl)],1,FALSE)),"nein","ja")</f>
        <v/>
      </c>
    </row>
    <row r="3273">
      <c r="A3273" t="inlineStr">
        <is>
          <t>S_KK4_74000889</t>
        </is>
      </c>
      <c r="B3273" t="inlineStr">
        <is>
          <t>IMG-Aktivität: _ISUBIBDRS_000035</t>
        </is>
      </c>
      <c r="C3273" t="inlineStr">
        <is>
          <t>IS-U</t>
        </is>
      </c>
      <c r="D3273" s="5" t="n">
        <v>51</v>
      </c>
      <c r="E3273" t="inlineStr">
        <is>
          <t>DIALOG</t>
        </is>
      </c>
      <c r="F3273">
        <f>IF(ISERROR(VLOOKUP(Transaktionen[[#This Row],[Transaktionen]],BTT[Verwendete Transaktion (Pflichtauswahl)],1,FALSE)),"nein","ja")</f>
        <v/>
      </c>
    </row>
    <row r="3274">
      <c r="A3274" t="inlineStr">
        <is>
          <t>S_KK4_74000893</t>
        </is>
      </c>
      <c r="B3274" t="inlineStr">
        <is>
          <t>IMG-Aktivität: _ISUBIBDRS_000023</t>
        </is>
      </c>
      <c r="C3274" t="inlineStr">
        <is>
          <t>IS-U</t>
        </is>
      </c>
      <c r="D3274" s="5" t="n">
        <v>24</v>
      </c>
      <c r="E3274" t="inlineStr">
        <is>
          <t>DIALOG</t>
        </is>
      </c>
      <c r="F3274">
        <f>IF(ISERROR(VLOOKUP(Transaktionen[[#This Row],[Transaktionen]],BTT[Verwendete Transaktion (Pflichtauswahl)],1,FALSE)),"nein","ja")</f>
        <v/>
      </c>
    </row>
    <row r="3275">
      <c r="A3275" t="inlineStr">
        <is>
          <t>S_KK4_74002323</t>
        </is>
      </c>
      <c r="B3275" t="inlineStr">
        <is>
          <t>IMG-Aktivität: _FICABFDP_TFK001U</t>
        </is>
      </c>
      <c r="C3275" t="inlineStr">
        <is>
          <t>FI-CA</t>
        </is>
      </c>
      <c r="D3275" s="5" t="n">
        <v>1902</v>
      </c>
      <c r="E3275" t="inlineStr">
        <is>
          <t>DIALOG</t>
        </is>
      </c>
      <c r="F3275">
        <f>IF(ISERROR(VLOOKUP(Transaktionen[[#This Row],[Transaktionen]],BTT[Verwendete Transaktion (Pflichtauswahl)],1,FALSE)),"nein","ja")</f>
        <v/>
      </c>
    </row>
    <row r="3276">
      <c r="A3276" t="inlineStr">
        <is>
          <t>S_KK4_82000019</t>
        </is>
      </c>
      <c r="B3276" t="inlineStr">
        <is>
          <t>Auswertung Anlagen, Geräte und Zählw</t>
        </is>
      </c>
      <c r="C3276" t="inlineStr">
        <is>
          <t>IS-U</t>
        </is>
      </c>
      <c r="D3276" s="5" t="n">
        <v>11</v>
      </c>
      <c r="E3276" t="inlineStr">
        <is>
          <t>DIALOG</t>
        </is>
      </c>
      <c r="F3276">
        <f>IF(ISERROR(VLOOKUP(Transaktionen[[#This Row],[Transaktionen]],BTT[Verwendete Transaktion (Pflichtauswahl)],1,FALSE)),"nein","ja")</f>
        <v/>
      </c>
    </row>
    <row r="3277">
      <c r="A3277" t="inlineStr">
        <is>
          <t>S_P00_07000079</t>
        </is>
      </c>
      <c r="B3277" t="inlineStr">
        <is>
          <t>Auftrag: Abrechnungsnachweis</t>
        </is>
      </c>
      <c r="C3277" t="inlineStr">
        <is>
          <t>BC</t>
        </is>
      </c>
      <c r="D3277" s="5" t="n">
        <v>10</v>
      </c>
      <c r="E3277" t="inlineStr">
        <is>
          <t>DIALOG</t>
        </is>
      </c>
      <c r="F3277">
        <f>IF(ISERROR(VLOOKUP(Transaktionen[[#This Row],[Transaktionen]],BTT[Verwendete Transaktion (Pflichtauswahl)],1,FALSE)),"nein","ja")</f>
        <v/>
      </c>
    </row>
    <row r="3278">
      <c r="A3278" t="inlineStr">
        <is>
          <t>S_P99_41000192</t>
        </is>
      </c>
      <c r="B3278" t="inlineStr">
        <is>
          <t>SAP: Standardvariante</t>
        </is>
      </c>
      <c r="C3278" t="inlineStr">
        <is>
          <t>BC</t>
        </is>
      </c>
      <c r="D3278" s="5" t="n">
        <v>5</v>
      </c>
      <c r="E3278" t="inlineStr">
        <is>
          <t>DIALOG</t>
        </is>
      </c>
      <c r="F3278">
        <f>IF(ISERROR(VLOOKUP(Transaktionen[[#This Row],[Transaktionen]],BTT[Verwendete Transaktion (Pflichtauswahl)],1,FALSE)),"nein","ja")</f>
        <v/>
      </c>
    </row>
    <row r="3279">
      <c r="A3279" t="inlineStr">
        <is>
          <t>S_PL0_86000028</t>
        </is>
      </c>
      <c r="B3279" t="inlineStr">
        <is>
          <t>Bilanz/GuV Ist/Ist-Vergleich</t>
        </is>
      </c>
      <c r="C3279" t="inlineStr">
        <is>
          <t>FI</t>
        </is>
      </c>
      <c r="D3279" s="5" t="inlineStr"/>
      <c r="E3279" t="inlineStr"/>
      <c r="F3279">
        <f>IF(ISERROR(VLOOKUP(Transaktionen[[#This Row],[Transaktionen]],BTT[Verwendete Transaktion (Pflichtauswahl)],1,FALSE)),"nein","ja")</f>
        <v/>
      </c>
      <c r="G3279" t="inlineStr">
        <is>
          <t>in neuester Auswertung von Steffen nicht mehr vorhanden</t>
        </is>
      </c>
    </row>
    <row r="3280">
      <c r="A3280" t="inlineStr">
        <is>
          <t>S_PL0_86000030</t>
        </is>
      </c>
      <c r="B3280" t="inlineStr">
        <is>
          <t>Sachkonten - Salden</t>
        </is>
      </c>
      <c r="C3280" t="inlineStr">
        <is>
          <t>FI</t>
        </is>
      </c>
      <c r="D3280" s="5" t="inlineStr"/>
      <c r="E3280" t="inlineStr"/>
      <c r="F3280">
        <f>IF(ISERROR(VLOOKUP(Transaktionen[[#This Row],[Transaktionen]],BTT[Verwendete Transaktion (Pflichtauswahl)],1,FALSE)),"nein","ja")</f>
        <v/>
      </c>
      <c r="G3280" t="inlineStr">
        <is>
          <t>in neuester Auswertung von Steffen nicht mehr vorhanden</t>
        </is>
      </c>
    </row>
    <row r="3281">
      <c r="A3281" t="inlineStr">
        <is>
          <t>S_PL0_86000032</t>
        </is>
      </c>
      <c r="B3281" t="inlineStr">
        <is>
          <t>SAP Strukturierte Saldenliste</t>
        </is>
      </c>
      <c r="C3281" t="inlineStr">
        <is>
          <t>FI</t>
        </is>
      </c>
      <c r="D3281" s="5" t="inlineStr"/>
      <c r="E3281" t="inlineStr"/>
      <c r="F3281">
        <f>IF(ISERROR(VLOOKUP(Transaktionen[[#This Row],[Transaktionen]],BTT[Verwendete Transaktion (Pflichtauswahl)],1,FALSE)),"nein","ja")</f>
        <v/>
      </c>
      <c r="G3281" t="inlineStr">
        <is>
          <t>in neuester Auswertung von Steffen nicht mehr vorhanden</t>
        </is>
      </c>
    </row>
    <row r="3282">
      <c r="A3282" t="inlineStr">
        <is>
          <t>S_SL0_21000007</t>
        </is>
      </c>
      <c r="B3282" t="inlineStr"/>
      <c r="C3282" t="inlineStr">
        <is>
          <t>BC</t>
        </is>
      </c>
      <c r="D3282" s="5" t="n">
        <v>1824</v>
      </c>
      <c r="E3282" t="inlineStr">
        <is>
          <t>DIALOG</t>
        </is>
      </c>
      <c r="F3282">
        <f>IF(ISERROR(VLOOKUP(Transaktionen[[#This Row],[Transaktionen]],BTT[Verwendete Transaktion (Pflichtauswahl)],1,FALSE)),"nein","ja")</f>
        <v/>
      </c>
    </row>
    <row r="3283">
      <c r="A3283" t="inlineStr">
        <is>
          <t>SA38</t>
        </is>
      </c>
      <c r="B3283" t="inlineStr">
        <is>
          <t>ABAP/4 Reporting</t>
        </is>
      </c>
      <c r="C3283" t="inlineStr">
        <is>
          <t>BC</t>
        </is>
      </c>
      <c r="D3283" s="5" t="n">
        <v>24</v>
      </c>
      <c r="E3283" t="inlineStr">
        <is>
          <t>DIALOG</t>
        </is>
      </c>
      <c r="F3283">
        <f>IF(ISERROR(VLOOKUP(Transaktionen[[#This Row],[Transaktionen]],BTT[Verwendete Transaktion (Pflichtauswahl)],1,FALSE)),"nein","ja")</f>
        <v/>
      </c>
    </row>
    <row r="3284">
      <c r="A3284" t="inlineStr">
        <is>
          <t>SA39</t>
        </is>
      </c>
      <c r="B3284" t="inlineStr">
        <is>
          <t>SA38 für Parametertransaktion</t>
        </is>
      </c>
      <c r="C3284" t="inlineStr">
        <is>
          <t>BC</t>
        </is>
      </c>
      <c r="D3284" s="5" t="inlineStr"/>
      <c r="E3284" t="inlineStr"/>
      <c r="F3284">
        <f>IF(ISERROR(VLOOKUP(Transaktionen[[#This Row],[Transaktionen]],BTT[Verwendete Transaktion (Pflichtauswahl)],1,FALSE)),"nein","ja")</f>
        <v/>
      </c>
      <c r="G3284" t="inlineStr">
        <is>
          <t>in neuester Auswertung von Steffen nicht mehr vorhanden</t>
        </is>
      </c>
    </row>
    <row r="3285">
      <c r="A3285" t="inlineStr">
        <is>
          <t>SAAB</t>
        </is>
      </c>
      <c r="B3285" t="inlineStr">
        <is>
          <t>Aktivierbare Checkpoints</t>
        </is>
      </c>
      <c r="C3285" t="inlineStr">
        <is>
          <t>BC</t>
        </is>
      </c>
      <c r="D3285" s="5" t="n">
        <v>286</v>
      </c>
      <c r="E3285" t="inlineStr">
        <is>
          <t>DIALOG</t>
        </is>
      </c>
      <c r="F3285">
        <f>IF(ISERROR(VLOOKUP(Transaktionen[[#This Row],[Transaktionen]],BTT[Verwendete Transaktion (Pflichtauswahl)],1,FALSE)),"nein","ja")</f>
        <v/>
      </c>
    </row>
    <row r="3286">
      <c r="A3286" t="inlineStr">
        <is>
          <t>SADR</t>
        </is>
      </c>
      <c r="B3286" t="inlineStr">
        <is>
          <t>Einstieg Adreßpflege - Gruppe nötig!</t>
        </is>
      </c>
      <c r="C3286" t="inlineStr">
        <is>
          <t>BC</t>
        </is>
      </c>
      <c r="D3286" s="5" t="n">
        <v>5</v>
      </c>
      <c r="E3286" t="inlineStr"/>
      <c r="F3286">
        <f>IF(ISERROR(VLOOKUP(Transaktionen[[#This Row],[Transaktionen]],BTT[Verwendete Transaktion (Pflichtauswahl)],1,FALSE)),"nein","ja")</f>
        <v/>
      </c>
    </row>
    <row r="3287">
      <c r="A3287" t="inlineStr">
        <is>
          <t>SAINT</t>
        </is>
      </c>
      <c r="B3287" t="inlineStr">
        <is>
          <t>Add-On Installation Tool</t>
        </is>
      </c>
      <c r="C3287" t="inlineStr">
        <is>
          <t>BC</t>
        </is>
      </c>
      <c r="D3287" s="5" t="inlineStr"/>
      <c r="E3287" t="inlineStr"/>
      <c r="F3287">
        <f>IF(ISERROR(VLOOKUP(Transaktionen[[#This Row],[Transaktionen]],BTT[Verwendete Transaktion (Pflichtauswahl)],1,FALSE)),"nein","ja")</f>
        <v/>
      </c>
      <c r="G3287" t="inlineStr">
        <is>
          <t>in neuester Auswertung von Steffen nicht mehr vorhanden</t>
        </is>
      </c>
    </row>
    <row r="3288">
      <c r="A3288" t="inlineStr">
        <is>
          <t>SALE</t>
        </is>
      </c>
      <c r="B3288" t="inlineStr">
        <is>
          <t>ALE-Customizing anzeigen</t>
        </is>
      </c>
      <c r="C3288" t="inlineStr">
        <is>
          <t>BC</t>
        </is>
      </c>
      <c r="D3288" s="5" t="n">
        <v>98</v>
      </c>
      <c r="E3288" t="inlineStr"/>
      <c r="F3288">
        <f>IF(ISERROR(VLOOKUP(Transaktionen[[#This Row],[Transaktionen]],BTT[Verwendete Transaktion (Pflichtauswahl)],1,FALSE)),"nein","ja")</f>
        <v/>
      </c>
    </row>
    <row r="3289">
      <c r="A3289" t="inlineStr">
        <is>
          <t>SAR_OBJ_IND_CUS</t>
        </is>
      </c>
      <c r="B3289" t="inlineStr">
        <is>
          <t>Arch.-obj.-übergr. Customizing</t>
        </is>
      </c>
      <c r="C3289" t="inlineStr">
        <is>
          <t>BC</t>
        </is>
      </c>
      <c r="D3289" s="5" t="n">
        <v>11</v>
      </c>
      <c r="E3289" t="inlineStr">
        <is>
          <t>DIALOG</t>
        </is>
      </c>
      <c r="F3289">
        <f>IF(ISERROR(VLOOKUP(Transaktionen[[#This Row],[Transaktionen]],BTT[Verwendete Transaktion (Pflichtauswahl)],1,FALSE)),"nein","ja")</f>
        <v/>
      </c>
    </row>
    <row r="3290">
      <c r="A3290" t="inlineStr">
        <is>
          <t>SARA</t>
        </is>
      </c>
      <c r="B3290" t="inlineStr">
        <is>
          <t>Archivadministration</t>
        </is>
      </c>
      <c r="C3290" t="inlineStr">
        <is>
          <t>BC</t>
        </is>
      </c>
      <c r="D3290" s="5" t="n">
        <v>12046</v>
      </c>
      <c r="E3290" t="inlineStr">
        <is>
          <t>DIALOG</t>
        </is>
      </c>
      <c r="F3290">
        <f>IF(ISERROR(VLOOKUP(Transaktionen[[#This Row],[Transaktionen]],BTT[Verwendete Transaktion (Pflichtauswahl)],1,FALSE)),"nein","ja")</f>
        <v/>
      </c>
    </row>
    <row r="3291">
      <c r="A3291" t="inlineStr">
        <is>
          <t>SARFC</t>
        </is>
      </c>
      <c r="B3291" t="inlineStr">
        <is>
          <t>Server-Ressourcen für async. RFC</t>
        </is>
      </c>
      <c r="C3291" t="inlineStr">
        <is>
          <t>BC</t>
        </is>
      </c>
      <c r="D3291" s="5" t="inlineStr"/>
      <c r="E3291" t="inlineStr"/>
      <c r="F3291">
        <f>IF(ISERROR(VLOOKUP(Transaktionen[[#This Row],[Transaktionen]],BTT[Verwendete Transaktion (Pflichtauswahl)],1,FALSE)),"nein","ja")</f>
        <v/>
      </c>
      <c r="G3291" t="inlineStr">
        <is>
          <t>in neuester Auswertung von Steffen nicht mehr vorhanden</t>
        </is>
      </c>
    </row>
    <row r="3292">
      <c r="A3292" t="inlineStr">
        <is>
          <t>SARI</t>
        </is>
      </c>
      <c r="B3292" t="inlineStr">
        <is>
          <t>Archivinformationssystem</t>
        </is>
      </c>
      <c r="C3292" t="inlineStr">
        <is>
          <t>BC</t>
        </is>
      </c>
      <c r="D3292" s="5" t="n">
        <v>95</v>
      </c>
      <c r="E3292" t="inlineStr">
        <is>
          <t>DIALOG</t>
        </is>
      </c>
      <c r="F3292">
        <f>IF(ISERROR(VLOOKUP(Transaktionen[[#This Row],[Transaktionen]],BTT[Verwendete Transaktion (Pflichtauswahl)],1,FALSE)),"nein","ja")</f>
        <v/>
      </c>
    </row>
    <row r="3293">
      <c r="A3293" t="inlineStr">
        <is>
          <t>SARJ</t>
        </is>
      </c>
      <c r="B3293" t="inlineStr">
        <is>
          <t>Archive Retrieval Configurator</t>
        </is>
      </c>
      <c r="C3293" t="inlineStr">
        <is>
          <t>RE-FX</t>
        </is>
      </c>
      <c r="D3293" s="5" t="n">
        <v>15</v>
      </c>
      <c r="E3293" t="inlineStr">
        <is>
          <t>DIALOG</t>
        </is>
      </c>
      <c r="F3293">
        <f>IF(ISERROR(VLOOKUP(Transaktionen[[#This Row],[Transaktionen]],BTT[Verwendete Transaktion (Pflichtauswahl)],1,FALSE)),"nein","ja")</f>
        <v/>
      </c>
    </row>
    <row r="3294">
      <c r="A3294" t="inlineStr">
        <is>
          <t>SART</t>
        </is>
      </c>
      <c r="B3294" t="inlineStr">
        <is>
          <t>Anzeige Reportingbaum</t>
        </is>
      </c>
      <c r="C3294" t="inlineStr">
        <is>
          <t>FS</t>
        </is>
      </c>
      <c r="D3294" s="5" t="inlineStr"/>
      <c r="E3294" t="inlineStr"/>
      <c r="F3294">
        <f>IF(ISERROR(VLOOKUP(Transaktionen[[#This Row],[Transaktionen]],BTT[Verwendete Transaktion (Pflichtauswahl)],1,FALSE)),"nein","ja")</f>
        <v/>
      </c>
      <c r="G3294" t="inlineStr">
        <is>
          <t>in neuester Auswertung von Steffen nicht mehr vorhanden</t>
        </is>
      </c>
    </row>
    <row r="3295">
      <c r="A3295" t="inlineStr">
        <is>
          <t>SBGRFCCONF</t>
        </is>
      </c>
      <c r="B3295" t="inlineStr">
        <is>
          <t>bgRFC Konfiguration</t>
        </is>
      </c>
      <c r="C3295" t="inlineStr">
        <is>
          <t>BC</t>
        </is>
      </c>
      <c r="D3295" s="5" t="n">
        <v>36</v>
      </c>
      <c r="E3295" t="inlineStr">
        <is>
          <t>DIALOG</t>
        </is>
      </c>
      <c r="F3295">
        <f>IF(ISERROR(VLOOKUP(Transaktionen[[#This Row],[Transaktionen]],BTT[Verwendete Transaktion (Pflichtauswahl)],1,FALSE)),"nein","ja")</f>
        <v/>
      </c>
    </row>
    <row r="3296">
      <c r="A3296" t="inlineStr">
        <is>
          <t>SBIW</t>
        </is>
      </c>
      <c r="B3296" t="inlineStr">
        <is>
          <t>BIW im IMG des OLTP</t>
        </is>
      </c>
      <c r="C3296" t="inlineStr">
        <is>
          <t>BC</t>
        </is>
      </c>
      <c r="D3296" s="5" t="n">
        <v>280</v>
      </c>
      <c r="E3296" t="inlineStr">
        <is>
          <t>DIALOG</t>
        </is>
      </c>
      <c r="F3296">
        <f>IF(ISERROR(VLOOKUP(Transaktionen[[#This Row],[Transaktionen]],BTT[Verwendete Transaktion (Pflichtauswahl)],1,FALSE)),"nein","ja")</f>
        <v/>
      </c>
    </row>
    <row r="3297">
      <c r="A3297" t="inlineStr">
        <is>
          <t>SBWP</t>
        </is>
      </c>
      <c r="B3297" t="inlineStr">
        <is>
          <t>SAP Business Workplace</t>
        </is>
      </c>
      <c r="C3297" t="inlineStr">
        <is>
          <t>BC</t>
        </is>
      </c>
      <c r="D3297" s="5" t="n">
        <v>13384454</v>
      </c>
      <c r="E3297" t="inlineStr">
        <is>
          <t>DIALOG</t>
        </is>
      </c>
      <c r="F3297">
        <f>IF(ISERROR(VLOOKUP(Transaktionen[[#This Row],[Transaktionen]],BTT[Verwendete Transaktion (Pflichtauswahl)],1,FALSE)),"nein","ja")</f>
        <v/>
      </c>
    </row>
    <row r="3298">
      <c r="A3298" t="inlineStr">
        <is>
          <t>SCA4_D</t>
        </is>
      </c>
      <c r="B3298" t="inlineStr">
        <is>
          <t>Nicht direkt ausführbar</t>
        </is>
      </c>
      <c r="C3298" t="inlineStr">
        <is>
          <t>BC</t>
        </is>
      </c>
      <c r="D3298" s="5" t="n">
        <v>61</v>
      </c>
      <c r="E3298" t="inlineStr">
        <is>
          <t>DIALOG</t>
        </is>
      </c>
      <c r="F3298">
        <f>IF(ISERROR(VLOOKUP(Transaktionen[[#This Row],[Transaktionen]],BTT[Verwendete Transaktion (Pflichtauswahl)],1,FALSE)),"nein","ja")</f>
        <v/>
      </c>
    </row>
    <row r="3299">
      <c r="A3299" t="inlineStr">
        <is>
          <t>SCA5_D</t>
        </is>
      </c>
      <c r="B3299" t="inlineStr">
        <is>
          <t>Nicht direkt ausführbar</t>
        </is>
      </c>
      <c r="C3299" t="inlineStr">
        <is>
          <t>BC</t>
        </is>
      </c>
      <c r="D3299" s="5" t="n">
        <v>42</v>
      </c>
      <c r="E3299" t="inlineStr">
        <is>
          <t>DIALOG</t>
        </is>
      </c>
      <c r="F3299">
        <f>IF(ISERROR(VLOOKUP(Transaktionen[[#This Row],[Transaktionen]],BTT[Verwendete Transaktion (Pflichtauswahl)],1,FALSE)),"nein","ja")</f>
        <v/>
      </c>
    </row>
    <row r="3300">
      <c r="A3300" t="inlineStr">
        <is>
          <t>SCA6_D</t>
        </is>
      </c>
      <c r="B3300" t="inlineStr">
        <is>
          <t>Nicht direkt ausführbar</t>
        </is>
      </c>
      <c r="C3300" t="inlineStr">
        <is>
          <t>BC</t>
        </is>
      </c>
      <c r="D3300" s="5" t="n">
        <v>3</v>
      </c>
      <c r="E3300" t="inlineStr">
        <is>
          <t>DIALOG</t>
        </is>
      </c>
      <c r="F3300">
        <f>IF(ISERROR(VLOOKUP(Transaktionen[[#This Row],[Transaktionen]],BTT[Verwendete Transaktion (Pflichtauswahl)],1,FALSE)),"nein","ja")</f>
        <v/>
      </c>
    </row>
    <row r="3301">
      <c r="A3301" t="inlineStr">
        <is>
          <t>SCAL</t>
        </is>
      </c>
      <c r="B3301" t="inlineStr">
        <is>
          <t>Fabrikkalender mit CUA-Oberfläche</t>
        </is>
      </c>
      <c r="C3301" t="inlineStr">
        <is>
          <t>BC</t>
        </is>
      </c>
      <c r="D3301" s="5" t="n">
        <v>42</v>
      </c>
      <c r="E3301" t="inlineStr">
        <is>
          <t>DIALOG</t>
        </is>
      </c>
      <c r="F3301">
        <f>IF(ISERROR(VLOOKUP(Transaktionen[[#This Row],[Transaktionen]],BTT[Verwendete Transaktion (Pflichtauswahl)],1,FALSE)),"nein","ja")</f>
        <v/>
      </c>
    </row>
    <row r="3302">
      <c r="A3302" t="inlineStr">
        <is>
          <t>SCAT</t>
        </is>
      </c>
      <c r="B3302" t="inlineStr">
        <is>
          <t>Computer Aided Testtool</t>
        </is>
      </c>
      <c r="C3302" t="inlineStr">
        <is>
          <t>BC</t>
        </is>
      </c>
      <c r="D3302" s="5" t="n">
        <v>2634</v>
      </c>
      <c r="E3302" t="inlineStr">
        <is>
          <t>DIALOG</t>
        </is>
      </c>
      <c r="F3302">
        <f>IF(ISERROR(VLOOKUP(Transaktionen[[#This Row],[Transaktionen]],BTT[Verwendete Transaktion (Pflichtauswahl)],1,FALSE)),"nein","ja")</f>
        <v/>
      </c>
    </row>
    <row r="3303">
      <c r="A3303" t="inlineStr">
        <is>
          <t>SCC3</t>
        </is>
      </c>
      <c r="B3303" t="inlineStr">
        <is>
          <t>Mandantenkopie Protokoll</t>
        </is>
      </c>
      <c r="C3303" t="inlineStr">
        <is>
          <t>BC</t>
        </is>
      </c>
      <c r="D3303" s="5" t="n">
        <v>96</v>
      </c>
      <c r="E3303" t="inlineStr">
        <is>
          <t>DIALOG</t>
        </is>
      </c>
      <c r="F3303">
        <f>IF(ISERROR(VLOOKUP(Transaktionen[[#This Row],[Transaktionen]],BTT[Verwendete Transaktion (Pflichtauswahl)],1,FALSE)),"nein","ja")</f>
        <v/>
      </c>
    </row>
    <row r="3304">
      <c r="A3304" t="inlineStr">
        <is>
          <t>SCC4</t>
        </is>
      </c>
      <c r="B3304" t="inlineStr">
        <is>
          <t>Mandantenverwaltung</t>
        </is>
      </c>
      <c r="C3304" t="inlineStr">
        <is>
          <t>BC</t>
        </is>
      </c>
      <c r="D3304" s="5" t="n">
        <v>404</v>
      </c>
      <c r="E3304" t="inlineStr">
        <is>
          <t>DIALOG</t>
        </is>
      </c>
      <c r="F3304">
        <f>IF(ISERROR(VLOOKUP(Transaktionen[[#This Row],[Transaktionen]],BTT[Verwendete Transaktion (Pflichtauswahl)],1,FALSE)),"nein","ja")</f>
        <v/>
      </c>
    </row>
    <row r="3305">
      <c r="A3305" t="inlineStr">
        <is>
          <t>SCCL</t>
        </is>
      </c>
      <c r="B3305" t="inlineStr">
        <is>
          <t>Lokale Mandantenkopie</t>
        </is>
      </c>
      <c r="C3305" t="inlineStr">
        <is>
          <t>BC</t>
        </is>
      </c>
      <c r="D3305" s="5" t="inlineStr"/>
      <c r="E3305" t="inlineStr"/>
      <c r="F3305">
        <f>IF(ISERROR(VLOOKUP(Transaktionen[[#This Row],[Transaktionen]],BTT[Verwendete Transaktion (Pflichtauswahl)],1,FALSE)),"nein","ja")</f>
        <v/>
      </c>
      <c r="G3305" t="inlineStr">
        <is>
          <t>in neuester Auswertung von Steffen nicht mehr vorhanden</t>
        </is>
      </c>
    </row>
    <row r="3306">
      <c r="A3306" t="inlineStr">
        <is>
          <t>SCMA</t>
        </is>
      </c>
      <c r="B3306" t="inlineStr">
        <is>
          <t>Schedule Manager: Scheduler</t>
        </is>
      </c>
      <c r="C3306" t="inlineStr">
        <is>
          <t>CA</t>
        </is>
      </c>
      <c r="D3306" s="5" t="inlineStr"/>
      <c r="E3306" t="inlineStr"/>
      <c r="F3306">
        <f>IF(ISERROR(VLOOKUP(Transaktionen[[#This Row],[Transaktionen]],BTT[Verwendete Transaktion (Pflichtauswahl)],1,FALSE)),"nein","ja")</f>
        <v/>
      </c>
      <c r="G3306" t="inlineStr">
        <is>
          <t>in neuester Auswertung von Steffen nicht mehr vorhanden</t>
        </is>
      </c>
    </row>
    <row r="3307">
      <c r="A3307" t="inlineStr">
        <is>
          <t>SCMON</t>
        </is>
      </c>
      <c r="B3307" t="inlineStr"/>
      <c r="C3307" t="inlineStr">
        <is>
          <t>BC</t>
        </is>
      </c>
      <c r="D3307" s="5" t="n">
        <v>720</v>
      </c>
      <c r="E3307" t="inlineStr">
        <is>
          <t>DIALOG</t>
        </is>
      </c>
      <c r="F3307">
        <f>IF(ISERROR(VLOOKUP(Transaktionen[[#This Row],[Transaktionen]],BTT[Verwendete Transaktion (Pflichtauswahl)],1,FALSE)),"nein","ja")</f>
        <v/>
      </c>
    </row>
    <row r="3308">
      <c r="A3308" t="inlineStr">
        <is>
          <t>SCOT</t>
        </is>
      </c>
      <c r="B3308" t="inlineStr">
        <is>
          <t>SAPconnect - Administration</t>
        </is>
      </c>
      <c r="C3308" t="inlineStr">
        <is>
          <t>BC</t>
        </is>
      </c>
      <c r="D3308" s="5" t="n">
        <v>1132</v>
      </c>
      <c r="E3308" t="inlineStr">
        <is>
          <t>DIALOG</t>
        </is>
      </c>
      <c r="F3308">
        <f>IF(ISERROR(VLOOKUP(Transaktionen[[#This Row],[Transaktionen]],BTT[Verwendete Transaktion (Pflichtauswahl)],1,FALSE)),"nein","ja")</f>
        <v/>
      </c>
    </row>
    <row r="3309">
      <c r="A3309" t="inlineStr">
        <is>
          <t>SCPR3</t>
        </is>
      </c>
      <c r="B3309" t="inlineStr">
        <is>
          <t>Anzeige und Pflege von BC-Sets</t>
        </is>
      </c>
      <c r="C3309" t="inlineStr">
        <is>
          <t>BC</t>
        </is>
      </c>
      <c r="D3309" s="5" t="inlineStr"/>
      <c r="E3309" t="inlineStr"/>
      <c r="F3309">
        <f>IF(ISERROR(VLOOKUP(Transaktionen[[#This Row],[Transaktionen]],BTT[Verwendete Transaktion (Pflichtauswahl)],1,FALSE)),"nein","ja")</f>
        <v/>
      </c>
      <c r="G3309" t="inlineStr">
        <is>
          <t>in neuester Auswertung von Steffen nicht mehr vorhanden</t>
        </is>
      </c>
    </row>
    <row r="3310">
      <c r="A3310" t="inlineStr">
        <is>
          <t>SCRM</t>
        </is>
      </c>
      <c r="B3310" t="inlineStr">
        <is>
          <t>CRM-relevantes IMG im PlugIn des R/3</t>
        </is>
      </c>
      <c r="C3310" t="inlineStr">
        <is>
          <t>BC</t>
        </is>
      </c>
      <c r="D3310" s="5" t="n">
        <v>80</v>
      </c>
      <c r="E3310" t="inlineStr"/>
      <c r="F3310">
        <f>IF(ISERROR(VLOOKUP(Transaktionen[[#This Row],[Transaktionen]],BTT[Verwendete Transaktion (Pflichtauswahl)],1,FALSE)),"nein","ja")</f>
        <v/>
      </c>
    </row>
    <row r="3311">
      <c r="A3311" t="inlineStr">
        <is>
          <t>SCTS_RSWBO004</t>
        </is>
      </c>
      <c r="B3311" t="inlineStr">
        <is>
          <t>Systemänderbarkeit</t>
        </is>
      </c>
      <c r="C3311" t="inlineStr">
        <is>
          <t>BC</t>
        </is>
      </c>
      <c r="D3311" s="5" t="inlineStr"/>
      <c r="E3311" t="inlineStr"/>
      <c r="F3311">
        <f>IF(ISERROR(VLOOKUP(Transaktionen[[#This Row],[Transaktionen]],BTT[Verwendete Transaktion (Pflichtauswahl)],1,FALSE)),"nein","ja")</f>
        <v/>
      </c>
      <c r="G3311" t="inlineStr">
        <is>
          <t>in neuester Auswertung von Steffen nicht mehr vorhanden</t>
        </is>
      </c>
    </row>
    <row r="3312">
      <c r="A3312" t="inlineStr">
        <is>
          <t>SCU3</t>
        </is>
      </c>
      <c r="B3312" t="inlineStr">
        <is>
          <t>Tabellenhistorie</t>
        </is>
      </c>
      <c r="C3312" t="inlineStr">
        <is>
          <t>BC</t>
        </is>
      </c>
      <c r="D3312" s="5" t="n">
        <v>168</v>
      </c>
      <c r="E3312" t="inlineStr">
        <is>
          <t>DIALOG</t>
        </is>
      </c>
      <c r="F3312">
        <f>IF(ISERROR(VLOOKUP(Transaktionen[[#This Row],[Transaktionen]],BTT[Verwendete Transaktion (Pflichtauswahl)],1,FALSE)),"nein","ja")</f>
        <v/>
      </c>
    </row>
    <row r="3313">
      <c r="A3313" t="inlineStr">
        <is>
          <t>SCUA</t>
        </is>
      </c>
      <c r="B3313" t="inlineStr">
        <is>
          <t>Zentrale Benutzerverwaltung</t>
        </is>
      </c>
      <c r="C3313" t="inlineStr">
        <is>
          <t>BC</t>
        </is>
      </c>
      <c r="D3313" s="5" t="inlineStr"/>
      <c r="E3313" t="inlineStr"/>
      <c r="F3313">
        <f>IF(ISERROR(VLOOKUP(Transaktionen[[#This Row],[Transaktionen]],BTT[Verwendete Transaktion (Pflichtauswahl)],1,FALSE)),"nein","ja")</f>
        <v/>
      </c>
      <c r="G3313" t="inlineStr">
        <is>
          <t>in neuester Auswertung von Steffen nicht mehr vorhanden</t>
        </is>
      </c>
    </row>
    <row r="3314">
      <c r="A3314" t="inlineStr">
        <is>
          <t>SCUG</t>
        </is>
      </c>
      <c r="B3314" t="inlineStr">
        <is>
          <t>Benutzerübernahme</t>
        </is>
      </c>
      <c r="C3314" t="inlineStr">
        <is>
          <t>BC</t>
        </is>
      </c>
      <c r="D3314" s="5" t="inlineStr"/>
      <c r="E3314" t="inlineStr"/>
      <c r="F3314">
        <f>IF(ISERROR(VLOOKUP(Transaktionen[[#This Row],[Transaktionen]],BTT[Verwendete Transaktion (Pflichtauswahl)],1,FALSE)),"nein","ja")</f>
        <v/>
      </c>
      <c r="G3314" t="inlineStr">
        <is>
          <t>in neuester Auswertung von Steffen nicht mehr vorhanden</t>
        </is>
      </c>
    </row>
    <row r="3315">
      <c r="A3315" t="inlineStr">
        <is>
          <t>SCUL</t>
        </is>
      </c>
      <c r="B3315" t="inlineStr">
        <is>
          <t>Protokolle Zentrales Benutzermang.</t>
        </is>
      </c>
      <c r="C3315" t="inlineStr">
        <is>
          <t>BC</t>
        </is>
      </c>
      <c r="D3315" s="5" t="inlineStr"/>
      <c r="E3315" t="inlineStr"/>
      <c r="F3315">
        <f>IF(ISERROR(VLOOKUP(Transaktionen[[#This Row],[Transaktionen]],BTT[Verwendete Transaktion (Pflichtauswahl)],1,FALSE)),"nein","ja")</f>
        <v/>
      </c>
      <c r="G3315" t="inlineStr">
        <is>
          <t>in neuester Auswertung von Steffen nicht mehr vorhanden</t>
        </is>
      </c>
    </row>
    <row r="3316">
      <c r="A3316" t="inlineStr">
        <is>
          <t>SCUM</t>
        </is>
      </c>
      <c r="B3316" t="inlineStr">
        <is>
          <t>Zentrale Benutzerverwaltung</t>
        </is>
      </c>
      <c r="C3316" t="inlineStr">
        <is>
          <t>BC</t>
        </is>
      </c>
      <c r="D3316" s="5" t="inlineStr"/>
      <c r="E3316" t="inlineStr"/>
      <c r="F3316">
        <f>IF(ISERROR(VLOOKUP(Transaktionen[[#This Row],[Transaktionen]],BTT[Verwendete Transaktion (Pflichtauswahl)],1,FALSE)),"nein","ja")</f>
        <v/>
      </c>
      <c r="G3316" t="inlineStr">
        <is>
          <t>in neuester Auswertung von Steffen nicht mehr vorhanden</t>
        </is>
      </c>
    </row>
    <row r="3317">
      <c r="A3317" t="inlineStr">
        <is>
          <t>SDCCN</t>
        </is>
      </c>
      <c r="B3317" t="inlineStr">
        <is>
          <t>Service Data Control Center</t>
        </is>
      </c>
      <c r="C3317" t="inlineStr">
        <is>
          <t>SV</t>
        </is>
      </c>
      <c r="D3317" s="5" t="inlineStr"/>
      <c r="E3317" t="inlineStr"/>
      <c r="F3317">
        <f>IF(ISERROR(VLOOKUP(Transaktionen[[#This Row],[Transaktionen]],BTT[Verwendete Transaktion (Pflichtauswahl)],1,FALSE)),"nein","ja")</f>
        <v/>
      </c>
      <c r="G3317" t="inlineStr">
        <is>
          <t>in neuester Auswertung von Steffen nicht mehr vorhanden</t>
        </is>
      </c>
    </row>
    <row r="3318">
      <c r="A3318" t="inlineStr">
        <is>
          <t>SDQ1</t>
        </is>
      </c>
      <c r="B3318" t="inlineStr">
        <is>
          <t>Ablaufende Angebote</t>
        </is>
      </c>
      <c r="C3318" t="inlineStr">
        <is>
          <t>SD</t>
        </is>
      </c>
      <c r="D3318" s="5" t="n">
        <v>2</v>
      </c>
      <c r="E3318" t="inlineStr"/>
      <c r="F3318">
        <f>IF(ISERROR(VLOOKUP(Transaktionen[[#This Row],[Transaktionen]],BTT[Verwendete Transaktion (Pflichtauswahl)],1,FALSE)),"nein","ja")</f>
        <v/>
      </c>
    </row>
    <row r="3319">
      <c r="A3319" t="inlineStr">
        <is>
          <t>SDV</t>
        </is>
      </c>
      <c r="B3319" t="inlineStr">
        <is>
          <t>Dokumentbetrachter</t>
        </is>
      </c>
      <c r="C3319" t="inlineStr">
        <is>
          <t>BC</t>
        </is>
      </c>
      <c r="D3319" s="5" t="n">
        <v>2512008</v>
      </c>
      <c r="E3319" t="inlineStr">
        <is>
          <t>DIALOG</t>
        </is>
      </c>
      <c r="F3319">
        <f>IF(ISERROR(VLOOKUP(Transaktionen[[#This Row],[Transaktionen]],BTT[Verwendete Transaktion (Pflichtauswahl)],1,FALSE)),"nein","ja")</f>
        <v/>
      </c>
    </row>
    <row r="3320">
      <c r="A3320" t="inlineStr">
        <is>
          <t>SE01</t>
        </is>
      </c>
      <c r="B3320" t="inlineStr">
        <is>
          <t>Transport Organizer (Erw. Sicht)</t>
        </is>
      </c>
      <c r="C3320" t="inlineStr">
        <is>
          <t>BC</t>
        </is>
      </c>
      <c r="D3320" s="5" t="n">
        <v>7150</v>
      </c>
      <c r="E3320" t="inlineStr">
        <is>
          <t>DIALOG</t>
        </is>
      </c>
      <c r="F3320">
        <f>IF(ISERROR(VLOOKUP(Transaktionen[[#This Row],[Transaktionen]],BTT[Verwendete Transaktion (Pflichtauswahl)],1,FALSE)),"nein","ja")</f>
        <v/>
      </c>
    </row>
    <row r="3321">
      <c r="A3321" t="inlineStr">
        <is>
          <t>SE03</t>
        </is>
      </c>
      <c r="B3321" t="inlineStr">
        <is>
          <t>Transport Organizer Tools</t>
        </is>
      </c>
      <c r="C3321" t="inlineStr">
        <is>
          <t>BC</t>
        </is>
      </c>
      <c r="D3321" s="5" t="n">
        <v>58</v>
      </c>
      <c r="E3321" t="inlineStr">
        <is>
          <t>DIALOG</t>
        </is>
      </c>
      <c r="F3321">
        <f>IF(ISERROR(VLOOKUP(Transaktionen[[#This Row],[Transaktionen]],BTT[Verwendete Transaktion (Pflichtauswahl)],1,FALSE)),"nein","ja")</f>
        <v/>
      </c>
    </row>
    <row r="3322">
      <c r="A3322" t="inlineStr">
        <is>
          <t>SE06</t>
        </is>
      </c>
      <c r="B3322" t="inlineStr">
        <is>
          <t>Einrichten Transport Organizer</t>
        </is>
      </c>
      <c r="C3322" t="inlineStr">
        <is>
          <t>BC</t>
        </is>
      </c>
      <c r="D3322" s="5" t="inlineStr"/>
      <c r="E3322" t="inlineStr"/>
      <c r="F3322">
        <f>IF(ISERROR(VLOOKUP(Transaktionen[[#This Row],[Transaktionen]],BTT[Verwendete Transaktion (Pflichtauswahl)],1,FALSE)),"nein","ja")</f>
        <v/>
      </c>
      <c r="G3322" t="inlineStr">
        <is>
          <t>in neuester Auswertung von Steffen nicht mehr vorhanden</t>
        </is>
      </c>
    </row>
    <row r="3323">
      <c r="A3323" t="inlineStr">
        <is>
          <t>SE09</t>
        </is>
      </c>
      <c r="B3323" t="inlineStr">
        <is>
          <t>Transport Organizer</t>
        </is>
      </c>
      <c r="C3323" t="inlineStr">
        <is>
          <t>BC</t>
        </is>
      </c>
      <c r="D3323" s="5" t="n">
        <v>6</v>
      </c>
      <c r="E3323" t="inlineStr"/>
      <c r="F3323">
        <f>IF(ISERROR(VLOOKUP(Transaktionen[[#This Row],[Transaktionen]],BTT[Verwendete Transaktion (Pflichtauswahl)],1,FALSE)),"nein","ja")</f>
        <v/>
      </c>
    </row>
    <row r="3324">
      <c r="A3324" t="inlineStr">
        <is>
          <t>SE10</t>
        </is>
      </c>
      <c r="B3324" t="inlineStr">
        <is>
          <t>Transport Organizer</t>
        </is>
      </c>
      <c r="C3324" t="inlineStr">
        <is>
          <t>BC</t>
        </is>
      </c>
      <c r="D3324" s="5" t="n">
        <v>14516</v>
      </c>
      <c r="E3324" t="inlineStr">
        <is>
          <t>DIALOG</t>
        </is>
      </c>
      <c r="F3324">
        <f>IF(ISERROR(VLOOKUP(Transaktionen[[#This Row],[Transaktionen]],BTT[Verwendete Transaktion (Pflichtauswahl)],1,FALSE)),"nein","ja")</f>
        <v/>
      </c>
    </row>
    <row r="3325">
      <c r="A3325" t="inlineStr">
        <is>
          <t>SE11</t>
        </is>
      </c>
      <c r="B3325" t="inlineStr">
        <is>
          <t>ABAP Dictionary Pflege</t>
        </is>
      </c>
      <c r="C3325" t="inlineStr">
        <is>
          <t>FI</t>
        </is>
      </c>
      <c r="D3325" s="5" t="n">
        <v>67431</v>
      </c>
      <c r="E3325" t="inlineStr">
        <is>
          <t>DIALOG</t>
        </is>
      </c>
      <c r="F3325">
        <f>IF(ISERROR(VLOOKUP(Transaktionen[[#This Row],[Transaktionen]],BTT[Verwendete Transaktion (Pflichtauswahl)],1,FALSE)),"nein","ja")</f>
        <v/>
      </c>
    </row>
    <row r="3326">
      <c r="A3326" t="inlineStr">
        <is>
          <t>SE13</t>
        </is>
      </c>
      <c r="B3326" t="inlineStr">
        <is>
          <t>Speicher-Param. für Tabellen pflegen</t>
        </is>
      </c>
      <c r="C3326" t="inlineStr">
        <is>
          <t>BC</t>
        </is>
      </c>
      <c r="D3326" s="5" t="n">
        <v>57</v>
      </c>
      <c r="E3326" t="inlineStr">
        <is>
          <t>DIALOG</t>
        </is>
      </c>
      <c r="F3326">
        <f>IF(ISERROR(VLOOKUP(Transaktionen[[#This Row],[Transaktionen]],BTT[Verwendete Transaktion (Pflichtauswahl)],1,FALSE)),"nein","ja")</f>
        <v/>
      </c>
    </row>
    <row r="3327">
      <c r="A3327" t="inlineStr">
        <is>
          <t>SE14</t>
        </is>
      </c>
      <c r="B3327" t="inlineStr">
        <is>
          <t>Utilities für Dictionary-Tabellen</t>
        </is>
      </c>
      <c r="C3327" t="inlineStr">
        <is>
          <t>BC</t>
        </is>
      </c>
      <c r="D3327" s="5" t="inlineStr"/>
      <c r="E3327" t="inlineStr"/>
      <c r="F3327">
        <f>IF(ISERROR(VLOOKUP(Transaktionen[[#This Row],[Transaktionen]],BTT[Verwendete Transaktion (Pflichtauswahl)],1,FALSE)),"nein","ja")</f>
        <v/>
      </c>
      <c r="G3327" t="inlineStr">
        <is>
          <t>in neuester Auswertung von Steffen nicht mehr vorhanden</t>
        </is>
      </c>
    </row>
    <row r="3328">
      <c r="A3328" t="inlineStr">
        <is>
          <t>SE16</t>
        </is>
      </c>
      <c r="B3328" t="inlineStr">
        <is>
          <t>Data Browser</t>
        </is>
      </c>
      <c r="C3328" t="inlineStr">
        <is>
          <t>BC</t>
        </is>
      </c>
      <c r="D3328" s="5" t="n">
        <v>380960</v>
      </c>
      <c r="E3328" t="inlineStr">
        <is>
          <t>DIALOG</t>
        </is>
      </c>
      <c r="F3328">
        <f>IF(ISERROR(VLOOKUP(Transaktionen[[#This Row],[Transaktionen]],BTT[Verwendete Transaktion (Pflichtauswahl)],1,FALSE)),"nein","ja")</f>
        <v/>
      </c>
    </row>
    <row r="3329">
      <c r="A3329" t="inlineStr">
        <is>
          <t>SE16_ANEK</t>
        </is>
      </c>
      <c r="B3329" t="inlineStr">
        <is>
          <t>Data Browser ANEK</t>
        </is>
      </c>
      <c r="C3329" t="inlineStr">
        <is>
          <t>BC</t>
        </is>
      </c>
      <c r="D3329" s="5" t="n">
        <v>1</v>
      </c>
      <c r="E3329" t="inlineStr">
        <is>
          <t>DIALOG</t>
        </is>
      </c>
      <c r="F3329">
        <f>IF(ISERROR(VLOOKUP(Transaktionen[[#This Row],[Transaktionen]],BTT[Verwendete Transaktion (Pflichtauswahl)],1,FALSE)),"nein","ja")</f>
        <v/>
      </c>
    </row>
    <row r="3330">
      <c r="A3330" t="inlineStr">
        <is>
          <t>SE16H</t>
        </is>
      </c>
      <c r="B3330" t="inlineStr">
        <is>
          <t>Allgemeine Tabellenanzeige</t>
        </is>
      </c>
      <c r="C3330" t="inlineStr">
        <is>
          <t>CO</t>
        </is>
      </c>
      <c r="D3330" s="5" t="n">
        <v>144</v>
      </c>
      <c r="E3330" t="inlineStr">
        <is>
          <t>DIALOG</t>
        </is>
      </c>
      <c r="F3330">
        <f>IF(ISERROR(VLOOKUP(Transaktionen[[#This Row],[Transaktionen]],BTT[Verwendete Transaktion (Pflichtauswahl)],1,FALSE)),"nein","ja")</f>
        <v/>
      </c>
    </row>
    <row r="3331">
      <c r="A3331" t="inlineStr">
        <is>
          <t>SE16N</t>
        </is>
      </c>
      <c r="B3331" t="inlineStr">
        <is>
          <t>Allgemeine Tabellenanzeige</t>
        </is>
      </c>
      <c r="C3331" t="inlineStr">
        <is>
          <t>CO</t>
        </is>
      </c>
      <c r="D3331" s="5" t="n">
        <v>32234</v>
      </c>
      <c r="E3331" t="inlineStr">
        <is>
          <t>DIALOG</t>
        </is>
      </c>
      <c r="F3331">
        <f>IF(ISERROR(VLOOKUP(Transaktionen[[#This Row],[Transaktionen]],BTT[Verwendete Transaktion (Pflichtauswahl)],1,FALSE)),"nein","ja")</f>
        <v/>
      </c>
    </row>
    <row r="3332">
      <c r="A3332" t="inlineStr">
        <is>
          <t>SE17</t>
        </is>
      </c>
      <c r="B3332" t="inlineStr">
        <is>
          <t>Allgemeine Tabellenanzeige</t>
        </is>
      </c>
      <c r="C3332" t="inlineStr">
        <is>
          <t>BC</t>
        </is>
      </c>
      <c r="D3332" s="5" t="n">
        <v>3455</v>
      </c>
      <c r="E3332" t="inlineStr">
        <is>
          <t>DIALOG</t>
        </is>
      </c>
      <c r="F3332">
        <f>IF(ISERROR(VLOOKUP(Transaktionen[[#This Row],[Transaktionen]],BTT[Verwendete Transaktion (Pflichtauswahl)],1,FALSE)),"nein","ja")</f>
        <v/>
      </c>
    </row>
    <row r="3333">
      <c r="A3333" t="inlineStr">
        <is>
          <t>SE18</t>
        </is>
      </c>
      <c r="B3333" t="inlineStr">
        <is>
          <t>BAdI-Builder - Definitionen</t>
        </is>
      </c>
      <c r="C3333" t="inlineStr">
        <is>
          <t>BC</t>
        </is>
      </c>
      <c r="D3333" s="5" t="n">
        <v>786</v>
      </c>
      <c r="E3333" t="inlineStr">
        <is>
          <t>DIALOG</t>
        </is>
      </c>
      <c r="F3333">
        <f>IF(ISERROR(VLOOKUP(Transaktionen[[#This Row],[Transaktionen]],BTT[Verwendete Transaktion (Pflichtauswahl)],1,FALSE)),"nein","ja")</f>
        <v/>
      </c>
    </row>
    <row r="3334">
      <c r="A3334" t="inlineStr">
        <is>
          <t>SE19</t>
        </is>
      </c>
      <c r="B3334" t="inlineStr">
        <is>
          <t>BAdI-Builder - Implementierungen</t>
        </is>
      </c>
      <c r="C3334" t="inlineStr">
        <is>
          <t>BC</t>
        </is>
      </c>
      <c r="D3334" s="5" t="n">
        <v>126</v>
      </c>
      <c r="E3334" t="inlineStr">
        <is>
          <t>DIALOG</t>
        </is>
      </c>
      <c r="F3334">
        <f>IF(ISERROR(VLOOKUP(Transaktionen[[#This Row],[Transaktionen]],BTT[Verwendete Transaktion (Pflichtauswahl)],1,FALSE)),"nein","ja")</f>
        <v/>
      </c>
    </row>
    <row r="3335">
      <c r="A3335" t="inlineStr">
        <is>
          <t>SE20</t>
        </is>
      </c>
      <c r="B3335" t="inlineStr">
        <is>
          <t>Enhancements</t>
        </is>
      </c>
      <c r="C3335" t="inlineStr">
        <is>
          <t>BC</t>
        </is>
      </c>
      <c r="D3335" s="5" t="inlineStr"/>
      <c r="E3335" t="inlineStr"/>
      <c r="F3335">
        <f>IF(ISERROR(VLOOKUP(Transaktionen[[#This Row],[Transaktionen]],BTT[Verwendete Transaktion (Pflichtauswahl)],1,FALSE)),"nein","ja")</f>
        <v/>
      </c>
      <c r="G3335" t="inlineStr">
        <is>
          <t>in neuester Auswertung von Steffen nicht mehr vorhanden</t>
        </is>
      </c>
    </row>
    <row r="3336">
      <c r="A3336" t="inlineStr">
        <is>
          <t>SE24</t>
        </is>
      </c>
      <c r="B3336" t="inlineStr">
        <is>
          <t>ABAP Class Builder</t>
        </is>
      </c>
      <c r="C3336" t="inlineStr">
        <is>
          <t>BC</t>
        </is>
      </c>
      <c r="D3336" s="5" t="n">
        <v>50</v>
      </c>
      <c r="E3336" t="inlineStr">
        <is>
          <t>DIALOG</t>
        </is>
      </c>
      <c r="F3336">
        <f>IF(ISERROR(VLOOKUP(Transaktionen[[#This Row],[Transaktionen]],BTT[Verwendete Transaktion (Pflichtauswahl)],1,FALSE)),"nein","ja")</f>
        <v/>
      </c>
    </row>
    <row r="3337">
      <c r="A3337" t="inlineStr">
        <is>
          <t>SE30</t>
        </is>
      </c>
      <c r="B3337" t="inlineStr">
        <is>
          <t>ABAP Objects Laufzeitanalyse</t>
        </is>
      </c>
      <c r="C3337" t="inlineStr">
        <is>
          <t>BC</t>
        </is>
      </c>
      <c r="D3337" s="5" t="inlineStr"/>
      <c r="E3337" t="inlineStr"/>
      <c r="F3337">
        <f>IF(ISERROR(VLOOKUP(Transaktionen[[#This Row],[Transaktionen]],BTT[Verwendete Transaktion (Pflichtauswahl)],1,FALSE)),"nein","ja")</f>
        <v/>
      </c>
      <c r="G3337" t="inlineStr">
        <is>
          <t>in neuester Auswertung von Steffen nicht mehr vorhanden</t>
        </is>
      </c>
    </row>
    <row r="3338">
      <c r="A3338" t="inlineStr">
        <is>
          <t>SE30_OLD</t>
        </is>
      </c>
      <c r="B3338" t="inlineStr">
        <is>
          <t>ABAP Objects Laufzeitanalyse</t>
        </is>
      </c>
      <c r="C3338" t="inlineStr">
        <is>
          <t>BC</t>
        </is>
      </c>
      <c r="D3338" s="5" t="inlineStr"/>
      <c r="E3338" t="inlineStr"/>
      <c r="F3338">
        <f>IF(ISERROR(VLOOKUP(Transaktionen[[#This Row],[Transaktionen]],BTT[Verwendete Transaktion (Pflichtauswahl)],1,FALSE)),"nein","ja")</f>
        <v/>
      </c>
      <c r="G3338" t="inlineStr">
        <is>
          <t>in neuester Auswertung von Steffen nicht mehr vorhanden</t>
        </is>
      </c>
    </row>
    <row r="3339">
      <c r="A3339" t="inlineStr">
        <is>
          <t>SE36</t>
        </is>
      </c>
      <c r="B3339" t="inlineStr">
        <is>
          <t>Logical Database Builder</t>
        </is>
      </c>
      <c r="C3339" t="inlineStr">
        <is>
          <t>BC</t>
        </is>
      </c>
      <c r="D3339" s="5" t="n">
        <v>20</v>
      </c>
      <c r="E3339" t="inlineStr"/>
      <c r="F3339">
        <f>IF(ISERROR(VLOOKUP(Transaktionen[[#This Row],[Transaktionen]],BTT[Verwendete Transaktion (Pflichtauswahl)],1,FALSE)),"nein","ja")</f>
        <v/>
      </c>
    </row>
    <row r="3340">
      <c r="A3340" t="inlineStr">
        <is>
          <t>SE37</t>
        </is>
      </c>
      <c r="B3340" t="inlineStr">
        <is>
          <t>ABAP Funktionsbausteine</t>
        </is>
      </c>
      <c r="C3340" t="inlineStr">
        <is>
          <t>BC</t>
        </is>
      </c>
      <c r="D3340" s="5" t="n">
        <v>14527</v>
      </c>
      <c r="E3340" t="inlineStr">
        <is>
          <t>DIALOG</t>
        </is>
      </c>
      <c r="F3340">
        <f>IF(ISERROR(VLOOKUP(Transaktionen[[#This Row],[Transaktionen]],BTT[Verwendete Transaktion (Pflichtauswahl)],1,FALSE)),"nein","ja")</f>
        <v/>
      </c>
    </row>
    <row r="3341">
      <c r="A3341" t="inlineStr">
        <is>
          <t>SE38</t>
        </is>
      </c>
      <c r="B3341" t="inlineStr">
        <is>
          <t>ABAP Editor</t>
        </is>
      </c>
      <c r="C3341" t="inlineStr">
        <is>
          <t>BC</t>
        </is>
      </c>
      <c r="D3341" s="5" t="n">
        <v>74672</v>
      </c>
      <c r="E3341" t="inlineStr">
        <is>
          <t>DIALOG</t>
        </is>
      </c>
      <c r="F3341">
        <f>IF(ISERROR(VLOOKUP(Transaktionen[[#This Row],[Transaktionen]],BTT[Verwendete Transaktion (Pflichtauswahl)],1,FALSE)),"nein","ja")</f>
        <v/>
      </c>
    </row>
    <row r="3342">
      <c r="A3342" t="inlineStr">
        <is>
          <t>SE43</t>
        </is>
      </c>
      <c r="B3342" t="inlineStr">
        <is>
          <t>Bereichsmenüpflege</t>
        </is>
      </c>
      <c r="C3342" t="inlineStr">
        <is>
          <t>BC</t>
        </is>
      </c>
      <c r="D3342" s="5" t="inlineStr"/>
      <c r="E3342" t="inlineStr"/>
      <c r="F3342">
        <f>IF(ISERROR(VLOOKUP(Transaktionen[[#This Row],[Transaktionen]],BTT[Verwendete Transaktion (Pflichtauswahl)],1,FALSE)),"nein","ja")</f>
        <v/>
      </c>
      <c r="G3342" t="inlineStr">
        <is>
          <t>in neuester Auswertung von Steffen nicht mehr vorhanden</t>
        </is>
      </c>
    </row>
    <row r="3343">
      <c r="A3343" t="inlineStr">
        <is>
          <t>SE43N</t>
        </is>
      </c>
      <c r="B3343" t="inlineStr">
        <is>
          <t>Pflege der Bereichsmenüs</t>
        </is>
      </c>
      <c r="C3343" t="inlineStr">
        <is>
          <t>BC</t>
        </is>
      </c>
      <c r="D3343" s="5" t="inlineStr"/>
      <c r="E3343" t="inlineStr"/>
      <c r="F3343">
        <f>IF(ISERROR(VLOOKUP(Transaktionen[[#This Row],[Transaktionen]],BTT[Verwendete Transaktion (Pflichtauswahl)],1,FALSE)),"nein","ja")</f>
        <v/>
      </c>
      <c r="G3343" t="inlineStr">
        <is>
          <t>in neuester Auswertung von Steffen nicht mehr vorhanden</t>
        </is>
      </c>
    </row>
    <row r="3344">
      <c r="A3344" t="inlineStr">
        <is>
          <t>SE54</t>
        </is>
      </c>
      <c r="B3344" t="inlineStr">
        <is>
          <t>Generierung Tabellensicht</t>
        </is>
      </c>
      <c r="C3344" t="inlineStr">
        <is>
          <t>BC</t>
        </is>
      </c>
      <c r="D3344" s="5" t="inlineStr"/>
      <c r="E3344" t="inlineStr"/>
      <c r="F3344">
        <f>IF(ISERROR(VLOOKUP(Transaktionen[[#This Row],[Transaktionen]],BTT[Verwendete Transaktion (Pflichtauswahl)],1,FALSE)),"nein","ja")</f>
        <v/>
      </c>
      <c r="G3344" t="inlineStr">
        <is>
          <t>in neuester Auswertung von Steffen nicht mehr vorhanden</t>
        </is>
      </c>
    </row>
    <row r="3345">
      <c r="A3345" t="inlineStr">
        <is>
          <t>SE61</t>
        </is>
      </c>
      <c r="B3345" t="inlineStr">
        <is>
          <t>SAP Dokumentation</t>
        </is>
      </c>
      <c r="C3345" t="inlineStr">
        <is>
          <t>BC</t>
        </is>
      </c>
      <c r="D3345" s="5" t="n">
        <v>56</v>
      </c>
      <c r="E3345" t="inlineStr">
        <is>
          <t>DIALOG</t>
        </is>
      </c>
      <c r="F3345">
        <f>IF(ISERROR(VLOOKUP(Transaktionen[[#This Row],[Transaktionen]],BTT[Verwendete Transaktion (Pflichtauswahl)],1,FALSE)),"nein","ja")</f>
        <v/>
      </c>
    </row>
    <row r="3346">
      <c r="A3346" t="inlineStr">
        <is>
          <t>SE63</t>
        </is>
      </c>
      <c r="B3346" t="inlineStr">
        <is>
          <t>Übersetzungseditor</t>
        </is>
      </c>
      <c r="C3346" t="inlineStr">
        <is>
          <t>BC</t>
        </is>
      </c>
      <c r="D3346" s="5" t="inlineStr"/>
      <c r="E3346" t="inlineStr"/>
      <c r="F3346">
        <f>IF(ISERROR(VLOOKUP(Transaktionen[[#This Row],[Transaktionen]],BTT[Verwendete Transaktion (Pflichtauswahl)],1,FALSE)),"nein","ja")</f>
        <v/>
      </c>
      <c r="G3346" t="inlineStr">
        <is>
          <t>in neuester Auswertung von Steffen nicht mehr vorhanden</t>
        </is>
      </c>
    </row>
    <row r="3347">
      <c r="A3347" t="inlineStr">
        <is>
          <t>SE71</t>
        </is>
      </c>
      <c r="B3347" t="inlineStr">
        <is>
          <t>SAPscript Formular</t>
        </is>
      </c>
      <c r="C3347" t="inlineStr">
        <is>
          <t>BC</t>
        </is>
      </c>
      <c r="D3347" s="5" t="n">
        <v>876</v>
      </c>
      <c r="E3347" t="inlineStr">
        <is>
          <t>DIALOG</t>
        </is>
      </c>
      <c r="F3347">
        <f>IF(ISERROR(VLOOKUP(Transaktionen[[#This Row],[Transaktionen]],BTT[Verwendete Transaktion (Pflichtauswahl)],1,FALSE)),"nein","ja")</f>
        <v/>
      </c>
    </row>
    <row r="3348">
      <c r="A3348" t="inlineStr">
        <is>
          <t>SE73</t>
        </is>
      </c>
      <c r="B3348" t="inlineStr">
        <is>
          <t>SAPscript Fontpflege</t>
        </is>
      </c>
      <c r="C3348" t="inlineStr">
        <is>
          <t>BC</t>
        </is>
      </c>
      <c r="D3348" s="5" t="inlineStr"/>
      <c r="E3348" t="inlineStr"/>
      <c r="F3348">
        <f>IF(ISERROR(VLOOKUP(Transaktionen[[#This Row],[Transaktionen]],BTT[Verwendete Transaktion (Pflichtauswahl)],1,FALSE)),"nein","ja")</f>
        <v/>
      </c>
      <c r="G3348" t="inlineStr">
        <is>
          <t>in neuester Auswertung von Steffen nicht mehr vorhanden</t>
        </is>
      </c>
    </row>
    <row r="3349">
      <c r="A3349" t="inlineStr">
        <is>
          <t>SE78</t>
        </is>
      </c>
      <c r="B3349" t="inlineStr">
        <is>
          <t>Verwaltung  von Formulargrafiken</t>
        </is>
      </c>
      <c r="C3349" t="inlineStr">
        <is>
          <t>BC</t>
        </is>
      </c>
      <c r="D3349" s="5" t="inlineStr"/>
      <c r="E3349" t="inlineStr"/>
      <c r="F3349">
        <f>IF(ISERROR(VLOOKUP(Transaktionen[[#This Row],[Transaktionen]],BTT[Verwendete Transaktion (Pflichtauswahl)],1,FALSE)),"nein","ja")</f>
        <v/>
      </c>
      <c r="G3349" t="inlineStr">
        <is>
          <t>in neuester Auswertung von Steffen nicht mehr vorhanden</t>
        </is>
      </c>
    </row>
    <row r="3350">
      <c r="A3350" t="inlineStr">
        <is>
          <t>SE80</t>
        </is>
      </c>
      <c r="B3350" t="inlineStr">
        <is>
          <t>Object Navigator</t>
        </is>
      </c>
      <c r="C3350" t="inlineStr">
        <is>
          <t>BC</t>
        </is>
      </c>
      <c r="D3350" s="5" t="n">
        <v>10499</v>
      </c>
      <c r="E3350" t="inlineStr">
        <is>
          <t>DIALOG</t>
        </is>
      </c>
      <c r="F3350">
        <f>IF(ISERROR(VLOOKUP(Transaktionen[[#This Row],[Transaktionen]],BTT[Verwendete Transaktion (Pflichtauswahl)],1,FALSE)),"nein","ja")</f>
        <v/>
      </c>
    </row>
    <row r="3351">
      <c r="A3351" t="inlineStr">
        <is>
          <t>SE84</t>
        </is>
      </c>
      <c r="B3351" t="inlineStr">
        <is>
          <t>Repository-Infosystem</t>
        </is>
      </c>
      <c r="C3351" t="inlineStr">
        <is>
          <t>BC</t>
        </is>
      </c>
      <c r="D3351" s="5" t="n">
        <v>4279</v>
      </c>
      <c r="E3351" t="inlineStr">
        <is>
          <t>DIALOG</t>
        </is>
      </c>
      <c r="F3351">
        <f>IF(ISERROR(VLOOKUP(Transaktionen[[#This Row],[Transaktionen]],BTT[Verwendete Transaktion (Pflichtauswahl)],1,FALSE)),"nein","ja")</f>
        <v/>
      </c>
    </row>
    <row r="3352">
      <c r="A3352" t="inlineStr">
        <is>
          <t>SE91</t>
        </is>
      </c>
      <c r="B3352" t="inlineStr">
        <is>
          <t>Nachrichtenpflege</t>
        </is>
      </c>
      <c r="C3352" t="inlineStr">
        <is>
          <t>BC</t>
        </is>
      </c>
      <c r="D3352" s="5" t="n">
        <v>797</v>
      </c>
      <c r="E3352" t="inlineStr">
        <is>
          <t>DIALOG</t>
        </is>
      </c>
      <c r="F3352">
        <f>IF(ISERROR(VLOOKUP(Transaktionen[[#This Row],[Transaktionen]],BTT[Verwendete Transaktion (Pflichtauswahl)],1,FALSE)),"nein","ja")</f>
        <v/>
      </c>
    </row>
    <row r="3353">
      <c r="A3353" t="inlineStr">
        <is>
          <t>SE92</t>
        </is>
      </c>
      <c r="B3353" t="inlineStr">
        <is>
          <t>Pflege von SysLog-Meldungen</t>
        </is>
      </c>
      <c r="C3353" t="inlineStr">
        <is>
          <t>BC</t>
        </is>
      </c>
      <c r="D3353" s="5" t="inlineStr"/>
      <c r="E3353" t="inlineStr"/>
      <c r="F3353">
        <f>IF(ISERROR(VLOOKUP(Transaktionen[[#This Row],[Transaktionen]],BTT[Verwendete Transaktion (Pflichtauswahl)],1,FALSE)),"nein","ja")</f>
        <v/>
      </c>
      <c r="G3353" t="inlineStr">
        <is>
          <t>in neuester Auswertung von Steffen nicht mehr vorhanden</t>
        </is>
      </c>
    </row>
    <row r="3354">
      <c r="A3354" t="inlineStr">
        <is>
          <t>SE93</t>
        </is>
      </c>
      <c r="B3354" t="inlineStr">
        <is>
          <t>Pflege Transaktionscodes</t>
        </is>
      </c>
      <c r="C3354" t="inlineStr">
        <is>
          <t>BC</t>
        </is>
      </c>
      <c r="D3354" s="5" t="n">
        <v>15736</v>
      </c>
      <c r="E3354" t="inlineStr">
        <is>
          <t>DIALOG</t>
        </is>
      </c>
      <c r="F3354">
        <f>IF(ISERROR(VLOOKUP(Transaktionen[[#This Row],[Transaktionen]],BTT[Verwendete Transaktion (Pflichtauswahl)],1,FALSE)),"nein","ja")</f>
        <v/>
      </c>
    </row>
    <row r="3355">
      <c r="A3355" t="inlineStr">
        <is>
          <t>SEARCH_SAP_MENU</t>
        </is>
      </c>
      <c r="B3355" t="inlineStr">
        <is>
          <t>Suche im SAP Menü</t>
        </is>
      </c>
      <c r="C3355" t="inlineStr">
        <is>
          <t>BC</t>
        </is>
      </c>
      <c r="D3355" s="5" t="n">
        <v>9567</v>
      </c>
      <c r="E3355" t="inlineStr">
        <is>
          <t>DIALOG</t>
        </is>
      </c>
      <c r="F3355">
        <f>IF(ISERROR(VLOOKUP(Transaktionen[[#This Row],[Transaktionen]],BTT[Verwendete Transaktion (Pflichtauswahl)],1,FALSE)),"nein","ja")</f>
        <v/>
      </c>
    </row>
    <row r="3356">
      <c r="A3356" t="inlineStr">
        <is>
          <t>SECPOL</t>
        </is>
      </c>
      <c r="B3356" t="inlineStr">
        <is>
          <t>Pflege von Sicherheitsrichtlinien</t>
        </is>
      </c>
      <c r="C3356" t="inlineStr">
        <is>
          <t>BC</t>
        </is>
      </c>
      <c r="D3356" s="5" t="inlineStr"/>
      <c r="E3356" t="inlineStr"/>
      <c r="F3356">
        <f>IF(ISERROR(VLOOKUP(Transaktionen[[#This Row],[Transaktionen]],BTT[Verwendete Transaktion (Pflichtauswahl)],1,FALSE)),"nein","ja")</f>
        <v/>
      </c>
      <c r="G3356" t="inlineStr">
        <is>
          <t>in neuester Auswertung von Steffen nicht mehr vorhanden</t>
        </is>
      </c>
    </row>
    <row r="3357">
      <c r="A3357" t="inlineStr">
        <is>
          <t>SECPOL_CHANGES</t>
        </is>
      </c>
      <c r="B3357" t="inlineStr">
        <is>
          <t>Änderungsbelege d.SicherhRichtlinien</t>
        </is>
      </c>
      <c r="C3357" t="inlineStr">
        <is>
          <t>BC</t>
        </is>
      </c>
      <c r="D3357" s="5" t="inlineStr"/>
      <c r="E3357" t="inlineStr"/>
      <c r="F3357">
        <f>IF(ISERROR(VLOOKUP(Transaktionen[[#This Row],[Transaktionen]],BTT[Verwendete Transaktion (Pflichtauswahl)],1,FALSE)),"nein","ja")</f>
        <v/>
      </c>
      <c r="G3357" t="inlineStr">
        <is>
          <t>in neuester Auswertung von Steffen nicht mehr vorhanden</t>
        </is>
      </c>
    </row>
    <row r="3358">
      <c r="A3358" t="inlineStr">
        <is>
          <t>SEGW</t>
        </is>
      </c>
      <c r="B3358" t="inlineStr"/>
      <c r="C3358" t="inlineStr">
        <is>
          <t>BC</t>
        </is>
      </c>
      <c r="D3358" s="5" t="n">
        <v>24</v>
      </c>
      <c r="E3358" t="inlineStr">
        <is>
          <t>DIALOG</t>
        </is>
      </c>
      <c r="F3358">
        <f>IF(ISERROR(VLOOKUP(Transaktionen[[#This Row],[Transaktionen]],BTT[Verwendete Transaktion (Pflichtauswahl)],1,FALSE)),"nein","ja")</f>
        <v/>
      </c>
    </row>
    <row r="3359">
      <c r="A3359" t="inlineStr">
        <is>
          <t>SESS_START_OBJECT</t>
        </is>
      </c>
      <c r="B3359" t="inlineStr">
        <is>
          <t>Start eines Objekts</t>
        </is>
      </c>
      <c r="C3359" t="inlineStr">
        <is>
          <t>BC</t>
        </is>
      </c>
      <c r="D3359" s="5" t="inlineStr"/>
      <c r="E3359" t="inlineStr"/>
      <c r="F3359">
        <f>IF(ISERROR(VLOOKUP(Transaktionen[[#This Row],[Transaktionen]],BTT[Verwendete Transaktion (Pflichtauswahl)],1,FALSE)),"nein","ja")</f>
        <v/>
      </c>
      <c r="G3359" t="inlineStr">
        <is>
          <t>in neuester Auswertung von Steffen nicht mehr vorhanden</t>
        </is>
      </c>
    </row>
    <row r="3360">
      <c r="A3360" t="inlineStr">
        <is>
          <t>SESSION_MANAGER</t>
        </is>
      </c>
      <c r="B3360" t="inlineStr">
        <is>
          <t>Session Manager Menübaumanzeige</t>
        </is>
      </c>
      <c r="C3360" t="inlineStr">
        <is>
          <t>BC</t>
        </is>
      </c>
      <c r="D3360" s="5" t="n">
        <v>3971106</v>
      </c>
      <c r="E3360" t="inlineStr">
        <is>
          <t>DIALOG</t>
        </is>
      </c>
      <c r="F3360">
        <f>IF(ISERROR(VLOOKUP(Transaktionen[[#This Row],[Transaktionen]],BTT[Verwendete Transaktion (Pflichtauswahl)],1,FALSE)),"nein","ja")</f>
        <v/>
      </c>
    </row>
    <row r="3361">
      <c r="A3361" t="inlineStr">
        <is>
          <t>SEU_INT</t>
        </is>
      </c>
      <c r="B3361" t="inlineStr">
        <is>
          <t>Object Browser</t>
        </is>
      </c>
      <c r="C3361" t="inlineStr">
        <is>
          <t>BC</t>
        </is>
      </c>
      <c r="D3361" s="5" t="inlineStr"/>
      <c r="E3361" t="inlineStr"/>
      <c r="F3361">
        <f>IF(ISERROR(VLOOKUP(Transaktionen[[#This Row],[Transaktionen]],BTT[Verwendete Transaktion (Pflichtauswahl)],1,FALSE)),"nein","ja")</f>
        <v/>
      </c>
      <c r="G3361" t="inlineStr">
        <is>
          <t>in neuester Auswertung von Steffen nicht mehr vorhanden</t>
        </is>
      </c>
    </row>
    <row r="3362">
      <c r="A3362" t="inlineStr">
        <is>
          <t>SF01</t>
        </is>
      </c>
      <c r="B3362" t="inlineStr">
        <is>
          <t>Dateinamen mandantenabhängig</t>
        </is>
      </c>
      <c r="C3362" t="inlineStr">
        <is>
          <t>BC</t>
        </is>
      </c>
      <c r="D3362" s="5" t="n">
        <v>6</v>
      </c>
      <c r="E3362" t="inlineStr">
        <is>
          <t>DIALOG</t>
        </is>
      </c>
      <c r="F3362">
        <f>IF(ISERROR(VLOOKUP(Transaktionen[[#This Row],[Transaktionen]],BTT[Verwendete Transaktion (Pflichtauswahl)],1,FALSE)),"nein","ja")</f>
        <v/>
      </c>
    </row>
    <row r="3363">
      <c r="A3363" t="inlineStr">
        <is>
          <t>SFAC</t>
        </is>
      </c>
      <c r="B3363" t="inlineStr">
        <is>
          <t>Pflegen Feldauswahl</t>
        </is>
      </c>
      <c r="C3363" t="inlineStr">
        <is>
          <t>CA</t>
        </is>
      </c>
      <c r="D3363" s="5" t="inlineStr"/>
      <c r="E3363" t="inlineStr"/>
      <c r="F3363">
        <f>IF(ISERROR(VLOOKUP(Transaktionen[[#This Row],[Transaktionen]],BTT[Verwendete Transaktion (Pflichtauswahl)],1,FALSE)),"nein","ja")</f>
        <v/>
      </c>
      <c r="G3363" t="inlineStr">
        <is>
          <t>in neuester Auswertung von Steffen nicht mehr vorhanden</t>
        </is>
      </c>
    </row>
    <row r="3364">
      <c r="A3364" t="inlineStr">
        <is>
          <t>SFP</t>
        </is>
      </c>
      <c r="B3364" t="inlineStr">
        <is>
          <t>Form Builder</t>
        </is>
      </c>
      <c r="C3364" t="inlineStr">
        <is>
          <t>BC</t>
        </is>
      </c>
      <c r="D3364" s="5" t="n">
        <v>1672</v>
      </c>
      <c r="E3364" t="inlineStr">
        <is>
          <t>DIALOG</t>
        </is>
      </c>
      <c r="F3364">
        <f>IF(ISERROR(VLOOKUP(Transaktionen[[#This Row],[Transaktionen]],BTT[Verwendete Transaktion (Pflichtauswahl)],1,FALSE)),"nein","ja")</f>
        <v/>
      </c>
    </row>
    <row r="3365">
      <c r="A3365" t="inlineStr">
        <is>
          <t>SFTRACE</t>
        </is>
      </c>
      <c r="B3365" t="inlineStr">
        <is>
          <t>SAP Smart Forms: Trace</t>
        </is>
      </c>
      <c r="C3365" t="inlineStr">
        <is>
          <t>BC</t>
        </is>
      </c>
      <c r="D3365" s="5" t="inlineStr"/>
      <c r="E3365" t="inlineStr"/>
      <c r="F3365">
        <f>IF(ISERROR(VLOOKUP(Transaktionen[[#This Row],[Transaktionen]],BTT[Verwendete Transaktion (Pflichtauswahl)],1,FALSE)),"nein","ja")</f>
        <v/>
      </c>
      <c r="G3365" t="inlineStr">
        <is>
          <t>in neuester Auswertung von Steffen nicht mehr vorhanden</t>
        </is>
      </c>
    </row>
    <row r="3366">
      <c r="A3366" t="inlineStr">
        <is>
          <t>SFW_BROWSER</t>
        </is>
      </c>
      <c r="B3366" t="inlineStr">
        <is>
          <t>Switch Framework Browser</t>
        </is>
      </c>
      <c r="C3366" t="inlineStr">
        <is>
          <t>BC</t>
        </is>
      </c>
      <c r="D3366" s="5" t="inlineStr"/>
      <c r="E3366" t="inlineStr"/>
      <c r="F3366">
        <f>IF(ISERROR(VLOOKUP(Transaktionen[[#This Row],[Transaktionen]],BTT[Verwendete Transaktion (Pflichtauswahl)],1,FALSE)),"nein","ja")</f>
        <v/>
      </c>
      <c r="G3366" t="inlineStr">
        <is>
          <t>in neuester Auswertung von Steffen nicht mehr vorhanden</t>
        </is>
      </c>
    </row>
    <row r="3367">
      <c r="A3367" t="inlineStr">
        <is>
          <t>SFW5</t>
        </is>
      </c>
      <c r="B3367" t="inlineStr">
        <is>
          <t>Switch Framework Customizing</t>
        </is>
      </c>
      <c r="C3367" t="inlineStr">
        <is>
          <t>BC</t>
        </is>
      </c>
      <c r="D3367" s="5" t="n">
        <v>218</v>
      </c>
      <c r="E3367" t="inlineStr">
        <is>
          <t>DIALOG</t>
        </is>
      </c>
      <c r="F3367">
        <f>IF(ISERROR(VLOOKUP(Transaktionen[[#This Row],[Transaktionen]],BTT[Verwendete Transaktion (Pflichtauswahl)],1,FALSE)),"nein","ja")</f>
        <v/>
      </c>
    </row>
    <row r="3368">
      <c r="A3368" t="inlineStr">
        <is>
          <t>SGEN</t>
        </is>
      </c>
      <c r="B3368" t="inlineStr">
        <is>
          <t>SAP-Load-Generierer</t>
        </is>
      </c>
      <c r="C3368" t="inlineStr">
        <is>
          <t>BC</t>
        </is>
      </c>
      <c r="D3368" s="5" t="inlineStr"/>
      <c r="E3368" t="inlineStr"/>
      <c r="F3368">
        <f>IF(ISERROR(VLOOKUP(Transaktionen[[#This Row],[Transaktionen]],BTT[Verwendete Transaktion (Pflichtauswahl)],1,FALSE)),"nein","ja")</f>
        <v/>
      </c>
      <c r="G3368" t="inlineStr">
        <is>
          <t>in neuester Auswertung von Steffen nicht mehr vorhanden</t>
        </is>
      </c>
    </row>
    <row r="3369">
      <c r="A3369" t="inlineStr">
        <is>
          <t>SHD0</t>
        </is>
      </c>
      <c r="B3369" t="inlineStr">
        <is>
          <t>Transaktions- und Screenvarianten</t>
        </is>
      </c>
      <c r="C3369" t="inlineStr">
        <is>
          <t>BC</t>
        </is>
      </c>
      <c r="D3369" s="5" t="inlineStr"/>
      <c r="E3369" t="inlineStr"/>
      <c r="F3369">
        <f>IF(ISERROR(VLOOKUP(Transaktionen[[#This Row],[Transaktionen]],BTT[Verwendete Transaktion (Pflichtauswahl)],1,FALSE)),"nein","ja")</f>
        <v/>
      </c>
      <c r="G3369" t="inlineStr">
        <is>
          <t>in neuester Auswertung von Steffen nicht mehr vorhanden</t>
        </is>
      </c>
    </row>
    <row r="3370">
      <c r="A3370" t="inlineStr">
        <is>
          <t>SHD1</t>
        </is>
      </c>
      <c r="B3370" t="inlineStr">
        <is>
          <t>INTERN: Aufruf Variantentransaktion</t>
        </is>
      </c>
      <c r="C3370" t="inlineStr">
        <is>
          <t>BC</t>
        </is>
      </c>
      <c r="D3370" s="5" t="inlineStr"/>
      <c r="E3370" t="inlineStr"/>
      <c r="F3370">
        <f>IF(ISERROR(VLOOKUP(Transaktionen[[#This Row],[Transaktionen]],BTT[Verwendete Transaktion (Pflichtauswahl)],1,FALSE)),"nein","ja")</f>
        <v/>
      </c>
      <c r="G3370" t="inlineStr">
        <is>
          <t>in neuester Auswertung von Steffen nicht mehr vorhanden</t>
        </is>
      </c>
    </row>
    <row r="3371">
      <c r="A3371" t="inlineStr">
        <is>
          <t>SICF</t>
        </is>
      </c>
      <c r="B3371" t="inlineStr">
        <is>
          <t>Pflege des HTTP-Service-Baums</t>
        </is>
      </c>
      <c r="C3371" t="inlineStr">
        <is>
          <t>BC</t>
        </is>
      </c>
      <c r="D3371" s="5" t="n">
        <v>2352</v>
      </c>
      <c r="E3371" t="inlineStr">
        <is>
          <t>DIALOG</t>
        </is>
      </c>
      <c r="F3371">
        <f>IF(ISERROR(VLOOKUP(Transaktionen[[#This Row],[Transaktionen]],BTT[Verwendete Transaktion (Pflichtauswahl)],1,FALSE)),"nein","ja")</f>
        <v/>
      </c>
    </row>
    <row r="3372">
      <c r="A3372" t="inlineStr">
        <is>
          <t>SICK</t>
        </is>
      </c>
      <c r="B3372" t="inlineStr">
        <is>
          <t>Installationscheck</t>
        </is>
      </c>
      <c r="C3372" t="inlineStr">
        <is>
          <t>BC</t>
        </is>
      </c>
      <c r="D3372" s="5" t="n">
        <v>65</v>
      </c>
      <c r="E3372" t="inlineStr">
        <is>
          <t>DIALOG</t>
        </is>
      </c>
      <c r="F3372">
        <f>IF(ISERROR(VLOOKUP(Transaktionen[[#This Row],[Transaktionen]],BTT[Verwendete Transaktion (Pflichtauswahl)],1,FALSE)),"nein","ja")</f>
        <v/>
      </c>
    </row>
    <row r="3373">
      <c r="A3373" t="inlineStr">
        <is>
          <t>SLAT_WDYID</t>
        </is>
      </c>
      <c r="B3373" t="inlineStr">
        <is>
          <t>Web Dynpro Aufruf Transaktion</t>
        </is>
      </c>
      <c r="C3373" t="inlineStr">
        <is>
          <t>BC</t>
        </is>
      </c>
      <c r="D3373" s="5" t="inlineStr"/>
      <c r="E3373" t="inlineStr"/>
      <c r="F3373">
        <f>IF(ISERROR(VLOOKUP(Transaktionen[[#This Row],[Transaktionen]],BTT[Verwendete Transaktion (Pflichtauswahl)],1,FALSE)),"nein","ja")</f>
        <v/>
      </c>
      <c r="G3373" t="inlineStr">
        <is>
          <t>in neuester Auswertung von Steffen nicht mehr vorhanden</t>
        </is>
      </c>
    </row>
    <row r="3374">
      <c r="A3374" t="inlineStr">
        <is>
          <t>SLDAPICUST</t>
        </is>
      </c>
      <c r="B3374" t="inlineStr">
        <is>
          <t>SLD API Customizing</t>
        </is>
      </c>
      <c r="C3374" t="inlineStr">
        <is>
          <t>BC</t>
        </is>
      </c>
      <c r="D3374" s="5" t="n">
        <v>324</v>
      </c>
      <c r="E3374" t="inlineStr"/>
      <c r="F3374">
        <f>IF(ISERROR(VLOOKUP(Transaktionen[[#This Row],[Transaktionen]],BTT[Verwendete Transaktion (Pflichtauswahl)],1,FALSE)),"nein","ja")</f>
        <v/>
      </c>
    </row>
    <row r="3375">
      <c r="A3375" t="inlineStr">
        <is>
          <t>SLG1</t>
        </is>
      </c>
      <c r="B3375" t="inlineStr">
        <is>
          <t>Anwendungs-Log: Protokolle anzeigen</t>
        </is>
      </c>
      <c r="C3375" t="inlineStr">
        <is>
          <t>BC</t>
        </is>
      </c>
      <c r="D3375" s="5" t="n">
        <v>39167</v>
      </c>
      <c r="E3375" t="inlineStr">
        <is>
          <t>DIALOG</t>
        </is>
      </c>
      <c r="F3375">
        <f>IF(ISERROR(VLOOKUP(Transaktionen[[#This Row],[Transaktionen]],BTT[Verwendete Transaktion (Pflichtauswahl)],1,FALSE)),"nein","ja")</f>
        <v/>
      </c>
    </row>
    <row r="3376">
      <c r="A3376" t="inlineStr">
        <is>
          <t>SLG2</t>
        </is>
      </c>
      <c r="B3376" t="inlineStr">
        <is>
          <t>Anwendungs-Log: Protokolle löschen</t>
        </is>
      </c>
      <c r="C3376" t="inlineStr">
        <is>
          <t>BC</t>
        </is>
      </c>
      <c r="D3376" s="5" t="n">
        <v>145</v>
      </c>
      <c r="E3376" t="inlineStr">
        <is>
          <t>DIALOG</t>
        </is>
      </c>
      <c r="F3376">
        <f>IF(ISERROR(VLOOKUP(Transaktionen[[#This Row],[Transaktionen]],BTT[Verwendete Transaktion (Pflichtauswahl)],1,FALSE)),"nein","ja")</f>
        <v/>
      </c>
    </row>
    <row r="3377">
      <c r="A3377" t="inlineStr">
        <is>
          <t>SLICENSE</t>
        </is>
      </c>
      <c r="B3377" t="inlineStr">
        <is>
          <t>SAP Lizenzen verwalten</t>
        </is>
      </c>
      <c r="C3377" t="inlineStr">
        <is>
          <t>BC</t>
        </is>
      </c>
      <c r="D3377" s="5" t="inlineStr"/>
      <c r="E3377" t="inlineStr"/>
      <c r="F3377">
        <f>IF(ISERROR(VLOOKUP(Transaktionen[[#This Row],[Transaktionen]],BTT[Verwendete Transaktion (Pflichtauswahl)],1,FALSE)),"nein","ja")</f>
        <v/>
      </c>
      <c r="G3377" t="inlineStr">
        <is>
          <t>in neuester Auswertung von Steffen nicht mehr vorhanden</t>
        </is>
      </c>
    </row>
    <row r="3378">
      <c r="A3378" t="inlineStr">
        <is>
          <t>SM01_CUS</t>
        </is>
      </c>
      <c r="B3378" t="inlineStr">
        <is>
          <t>Lokale Anwendungsstartsperrenpflege</t>
        </is>
      </c>
      <c r="C3378" t="inlineStr">
        <is>
          <t>BC</t>
        </is>
      </c>
      <c r="D3378" s="5" t="n">
        <v>8425</v>
      </c>
      <c r="E3378" t="inlineStr">
        <is>
          <t>DIALOG</t>
        </is>
      </c>
      <c r="F3378">
        <f>IF(ISERROR(VLOOKUP(Transaktionen[[#This Row],[Transaktionen]],BTT[Verwendete Transaktion (Pflichtauswahl)],1,FALSE)),"nein","ja")</f>
        <v/>
      </c>
    </row>
    <row r="3379">
      <c r="A3379" t="inlineStr">
        <is>
          <t>SM02</t>
        </is>
      </c>
      <c r="B3379" t="inlineStr">
        <is>
          <t>System-Nachrichten</t>
        </is>
      </c>
      <c r="C3379" t="inlineStr">
        <is>
          <t>SV</t>
        </is>
      </c>
      <c r="D3379" s="5" t="n">
        <v>1042</v>
      </c>
      <c r="E3379" t="inlineStr">
        <is>
          <t>DIALOG</t>
        </is>
      </c>
      <c r="F3379">
        <f>IF(ISERROR(VLOOKUP(Transaktionen[[#This Row],[Transaktionen]],BTT[Verwendete Transaktion (Pflichtauswahl)],1,FALSE)),"nein","ja")</f>
        <v/>
      </c>
    </row>
    <row r="3380">
      <c r="A3380" t="inlineStr">
        <is>
          <t>SM04</t>
        </is>
      </c>
      <c r="B3380" t="inlineStr">
        <is>
          <t>Anmeldungen an einer AS-Instanz</t>
        </is>
      </c>
      <c r="C3380" t="inlineStr">
        <is>
          <t>SV</t>
        </is>
      </c>
      <c r="D3380" s="5" t="n">
        <v>18703</v>
      </c>
      <c r="E3380" t="inlineStr">
        <is>
          <t>DIALOG</t>
        </is>
      </c>
      <c r="F3380">
        <f>IF(ISERROR(VLOOKUP(Transaktionen[[#This Row],[Transaktionen]],BTT[Verwendete Transaktion (Pflichtauswahl)],1,FALSE)),"nein","ja")</f>
        <v/>
      </c>
    </row>
    <row r="3381">
      <c r="A3381" t="inlineStr">
        <is>
          <t>SM12</t>
        </is>
      </c>
      <c r="B3381" t="inlineStr">
        <is>
          <t>Sperren anzeigen und löschen</t>
        </is>
      </c>
      <c r="C3381" t="inlineStr">
        <is>
          <t>BC</t>
        </is>
      </c>
      <c r="D3381" s="5" t="n">
        <v>10523</v>
      </c>
      <c r="E3381" t="inlineStr">
        <is>
          <t>DIALOG</t>
        </is>
      </c>
      <c r="F3381">
        <f>IF(ISERROR(VLOOKUP(Transaktionen[[#This Row],[Transaktionen]],BTT[Verwendete Transaktion (Pflichtauswahl)],1,FALSE)),"nein","ja")</f>
        <v/>
      </c>
    </row>
    <row r="3382">
      <c r="A3382" t="inlineStr">
        <is>
          <t>SM13</t>
        </is>
      </c>
      <c r="B3382" t="inlineStr">
        <is>
          <t>Verbuchungssätze administrieren</t>
        </is>
      </c>
      <c r="C3382" t="inlineStr">
        <is>
          <t>BC</t>
        </is>
      </c>
      <c r="D3382" s="5" t="n">
        <v>51131</v>
      </c>
      <c r="E3382" t="inlineStr">
        <is>
          <t>DIALOG</t>
        </is>
      </c>
      <c r="F3382">
        <f>IF(ISERROR(VLOOKUP(Transaktionen[[#This Row],[Transaktionen]],BTT[Verwendete Transaktion (Pflichtauswahl)],1,FALSE)),"nein","ja")</f>
        <v/>
      </c>
    </row>
    <row r="3383">
      <c r="A3383" t="inlineStr">
        <is>
          <t>SM19</t>
        </is>
      </c>
      <c r="B3383" t="inlineStr">
        <is>
          <t>Konfiguration Security Audit</t>
        </is>
      </c>
      <c r="C3383" t="inlineStr">
        <is>
          <t>BC</t>
        </is>
      </c>
      <c r="D3383" s="5" t="n">
        <v>404</v>
      </c>
      <c r="E3383" t="inlineStr"/>
      <c r="F3383">
        <f>IF(ISERROR(VLOOKUP(Transaktionen[[#This Row],[Transaktionen]],BTT[Verwendete Transaktion (Pflichtauswahl)],1,FALSE)),"nein","ja")</f>
        <v/>
      </c>
    </row>
    <row r="3384">
      <c r="A3384" t="inlineStr">
        <is>
          <t>SM20</t>
        </is>
      </c>
      <c r="B3384" t="inlineStr">
        <is>
          <t>Auswertung des Security Auditlog</t>
        </is>
      </c>
      <c r="C3384" t="inlineStr">
        <is>
          <t>BC</t>
        </is>
      </c>
      <c r="D3384" s="5" t="n">
        <v>2634</v>
      </c>
      <c r="E3384" t="inlineStr">
        <is>
          <t>DIALOG</t>
        </is>
      </c>
      <c r="F3384">
        <f>IF(ISERROR(VLOOKUP(Transaktionen[[#This Row],[Transaktionen]],BTT[Verwendete Transaktion (Pflichtauswahl)],1,FALSE)),"nein","ja")</f>
        <v/>
      </c>
    </row>
    <row r="3385">
      <c r="A3385" t="inlineStr">
        <is>
          <t>SM21</t>
        </is>
      </c>
      <c r="B3385" t="inlineStr">
        <is>
          <t>Systemprotokoll</t>
        </is>
      </c>
      <c r="C3385" t="inlineStr">
        <is>
          <t>BC</t>
        </is>
      </c>
      <c r="D3385" s="5" t="n">
        <v>13418</v>
      </c>
      <c r="E3385" t="inlineStr">
        <is>
          <t>DIALOG</t>
        </is>
      </c>
      <c r="F3385">
        <f>IF(ISERROR(VLOOKUP(Transaktionen[[#This Row],[Transaktionen]],BTT[Verwendete Transaktion (Pflichtauswahl)],1,FALSE)),"nein","ja")</f>
        <v/>
      </c>
    </row>
    <row r="3386">
      <c r="A3386" t="inlineStr">
        <is>
          <t>SM21_OLD</t>
        </is>
      </c>
      <c r="B3386" t="inlineStr">
        <is>
          <t>Online Ausw. des Sys-Log (veraltet)</t>
        </is>
      </c>
      <c r="C3386" t="inlineStr">
        <is>
          <t>BC</t>
        </is>
      </c>
      <c r="D3386" s="5" t="n">
        <v>264</v>
      </c>
      <c r="E3386" t="inlineStr">
        <is>
          <t>DIALOG</t>
        </is>
      </c>
      <c r="F3386">
        <f>IF(ISERROR(VLOOKUP(Transaktionen[[#This Row],[Transaktionen]],BTT[Verwendete Transaktion (Pflichtauswahl)],1,FALSE)),"nein","ja")</f>
        <v/>
      </c>
    </row>
    <row r="3387">
      <c r="A3387" t="inlineStr">
        <is>
          <t>SM30</t>
        </is>
      </c>
      <c r="B3387" t="inlineStr">
        <is>
          <t>Aufruf View-Pflege</t>
        </is>
      </c>
      <c r="C3387" t="inlineStr">
        <is>
          <t>BC</t>
        </is>
      </c>
      <c r="D3387" s="5" t="n">
        <v>144480</v>
      </c>
      <c r="E3387" t="inlineStr">
        <is>
          <t>DIALOG</t>
        </is>
      </c>
      <c r="F3387">
        <f>IF(ISERROR(VLOOKUP(Transaktionen[[#This Row],[Transaktionen]],BTT[Verwendete Transaktion (Pflichtauswahl)],1,FALSE)),"nein","ja")</f>
        <v/>
      </c>
    </row>
    <row r="3388">
      <c r="A3388" t="inlineStr">
        <is>
          <t>SM31</t>
        </is>
      </c>
      <c r="B3388" t="inlineStr">
        <is>
          <t>Aufruf Viewpflege analog SM30</t>
        </is>
      </c>
      <c r="C3388" t="inlineStr">
        <is>
          <t>BC</t>
        </is>
      </c>
      <c r="D3388" s="5" t="n">
        <v>152</v>
      </c>
      <c r="E3388" t="inlineStr">
        <is>
          <t>DIALOG</t>
        </is>
      </c>
      <c r="F3388">
        <f>IF(ISERROR(VLOOKUP(Transaktionen[[#This Row],[Transaktionen]],BTT[Verwendete Transaktion (Pflichtauswahl)],1,FALSE)),"nein","ja")</f>
        <v/>
      </c>
    </row>
    <row r="3389">
      <c r="A3389" t="inlineStr">
        <is>
          <t>SM34</t>
        </is>
      </c>
      <c r="B3389" t="inlineStr">
        <is>
          <t>Aufruf Viewcluster-Pflege</t>
        </is>
      </c>
      <c r="C3389" t="inlineStr">
        <is>
          <t>FI-AP</t>
        </is>
      </c>
      <c r="D3389" s="5" t="n">
        <v>577</v>
      </c>
      <c r="E3389" t="inlineStr">
        <is>
          <t>DIALOG</t>
        </is>
      </c>
      <c r="F3389">
        <f>IF(ISERROR(VLOOKUP(Transaktionen[[#This Row],[Transaktionen]],BTT[Verwendete Transaktion (Pflichtauswahl)],1,FALSE)),"nein","ja")</f>
        <v/>
      </c>
    </row>
    <row r="3390">
      <c r="A3390" t="inlineStr">
        <is>
          <t>SM35</t>
        </is>
      </c>
      <c r="B3390" t="inlineStr">
        <is>
          <t>Batch-Input Monitoring</t>
        </is>
      </c>
      <c r="C3390" t="inlineStr">
        <is>
          <t>BC</t>
        </is>
      </c>
      <c r="D3390" s="5" t="n">
        <v>153282</v>
      </c>
      <c r="E3390" t="inlineStr">
        <is>
          <t>DIALOG</t>
        </is>
      </c>
      <c r="F3390">
        <f>IF(ISERROR(VLOOKUP(Transaktionen[[#This Row],[Transaktionen]],BTT[Verwendete Transaktion (Pflichtauswahl)],1,FALSE)),"nein","ja")</f>
        <v/>
      </c>
    </row>
    <row r="3391">
      <c r="A3391" t="inlineStr">
        <is>
          <t>SM35P</t>
        </is>
      </c>
      <c r="B3391" t="inlineStr">
        <is>
          <t>Batch-Input: Protokoll Monitoring</t>
        </is>
      </c>
      <c r="C3391" t="inlineStr">
        <is>
          <t>BC</t>
        </is>
      </c>
      <c r="D3391" s="5" t="n">
        <v>981</v>
      </c>
      <c r="E3391" t="inlineStr">
        <is>
          <t>DIALOG</t>
        </is>
      </c>
      <c r="F3391">
        <f>IF(ISERROR(VLOOKUP(Transaktionen[[#This Row],[Transaktionen]],BTT[Verwendete Transaktion (Pflichtauswahl)],1,FALSE)),"nein","ja")</f>
        <v/>
      </c>
    </row>
    <row r="3392">
      <c r="A3392" t="inlineStr">
        <is>
          <t>SM36</t>
        </is>
      </c>
      <c r="B3392" t="inlineStr">
        <is>
          <t>Batch-Anforderung</t>
        </is>
      </c>
      <c r="C3392" t="inlineStr">
        <is>
          <t>BC</t>
        </is>
      </c>
      <c r="D3392" s="5" t="n">
        <v>5925</v>
      </c>
      <c r="E3392" t="inlineStr">
        <is>
          <t>DIALOG</t>
        </is>
      </c>
      <c r="F3392">
        <f>IF(ISERROR(VLOOKUP(Transaktionen[[#This Row],[Transaktionen]],BTT[Verwendete Transaktion (Pflichtauswahl)],1,FALSE)),"nein","ja")</f>
        <v/>
      </c>
    </row>
    <row r="3393">
      <c r="A3393" t="inlineStr">
        <is>
          <t>SM36WIZ</t>
        </is>
      </c>
      <c r="B3393" t="inlineStr">
        <is>
          <t>Job Definition Wizard</t>
        </is>
      </c>
      <c r="C3393" t="inlineStr">
        <is>
          <t>BC</t>
        </is>
      </c>
      <c r="D3393" s="5" t="n">
        <v>164</v>
      </c>
      <c r="E3393" t="inlineStr">
        <is>
          <t>DIALOG</t>
        </is>
      </c>
      <c r="F3393">
        <f>IF(ISERROR(VLOOKUP(Transaktionen[[#This Row],[Transaktionen]],BTT[Verwendete Transaktion (Pflichtauswahl)],1,FALSE)),"nein","ja")</f>
        <v/>
      </c>
    </row>
    <row r="3394">
      <c r="A3394" t="inlineStr">
        <is>
          <t>SM37</t>
        </is>
      </c>
      <c r="B3394" t="inlineStr">
        <is>
          <t>Übersicht über Jobauswahl</t>
        </is>
      </c>
      <c r="C3394" t="inlineStr">
        <is>
          <t>BC</t>
        </is>
      </c>
      <c r="D3394" s="5" t="n">
        <v>1105218</v>
      </c>
      <c r="E3394" t="inlineStr">
        <is>
          <t>DIALOG</t>
        </is>
      </c>
      <c r="F3394">
        <f>IF(ISERROR(VLOOKUP(Transaktionen[[#This Row],[Transaktionen]],BTT[Verwendete Transaktion (Pflichtauswahl)],1,FALSE)),"nein","ja")</f>
        <v/>
      </c>
    </row>
    <row r="3395">
      <c r="A3395" t="inlineStr">
        <is>
          <t>SM37C</t>
        </is>
      </c>
      <c r="B3395" t="inlineStr">
        <is>
          <t>Flexible Version der Jobauswahl</t>
        </is>
      </c>
      <c r="C3395" t="inlineStr">
        <is>
          <t>BC</t>
        </is>
      </c>
      <c r="D3395" s="5" t="n">
        <v>13717</v>
      </c>
      <c r="E3395" t="inlineStr">
        <is>
          <t>DIALOG</t>
        </is>
      </c>
      <c r="F3395">
        <f>IF(ISERROR(VLOOKUP(Transaktionen[[#This Row],[Transaktionen]],BTT[Verwendete Transaktion (Pflichtauswahl)],1,FALSE)),"nein","ja")</f>
        <v/>
      </c>
    </row>
    <row r="3396">
      <c r="A3396" t="inlineStr">
        <is>
          <t>SM38</t>
        </is>
      </c>
      <c r="B3396" t="inlineStr">
        <is>
          <t>queue verwaltungstransaktion</t>
        </is>
      </c>
      <c r="C3396" t="inlineStr">
        <is>
          <t>BC</t>
        </is>
      </c>
      <c r="D3396" s="5" t="n">
        <v>4</v>
      </c>
      <c r="E3396" t="inlineStr">
        <is>
          <t>DIALOG</t>
        </is>
      </c>
      <c r="F3396">
        <f>IF(ISERROR(VLOOKUP(Transaktionen[[#This Row],[Transaktionen]],BTT[Verwendete Transaktion (Pflichtauswahl)],1,FALSE)),"nein","ja")</f>
        <v/>
      </c>
    </row>
    <row r="3397">
      <c r="A3397" t="inlineStr">
        <is>
          <t>SM49</t>
        </is>
      </c>
      <c r="B3397" t="inlineStr">
        <is>
          <t>Ausführen externer OS-Kommandos</t>
        </is>
      </c>
      <c r="C3397" t="inlineStr">
        <is>
          <t>BC</t>
        </is>
      </c>
      <c r="D3397" s="5" t="inlineStr"/>
      <c r="E3397" t="inlineStr"/>
      <c r="F3397">
        <f>IF(ISERROR(VLOOKUP(Transaktionen[[#This Row],[Transaktionen]],BTT[Verwendete Transaktion (Pflichtauswahl)],1,FALSE)),"nein","ja")</f>
        <v/>
      </c>
      <c r="G3397" t="inlineStr">
        <is>
          <t>in neuester Auswertung von Steffen nicht mehr vorhanden</t>
        </is>
      </c>
    </row>
    <row r="3398">
      <c r="A3398" t="inlineStr">
        <is>
          <t>SM50</t>
        </is>
      </c>
      <c r="B3398" t="inlineStr">
        <is>
          <t>Workprozesse einer AS-Instanz</t>
        </is>
      </c>
      <c r="C3398" t="inlineStr">
        <is>
          <t>BC</t>
        </is>
      </c>
      <c r="D3398" s="5" t="n">
        <v>19733</v>
      </c>
      <c r="E3398" t="inlineStr">
        <is>
          <t>DIALOG</t>
        </is>
      </c>
      <c r="F3398">
        <f>IF(ISERROR(VLOOKUP(Transaktionen[[#This Row],[Transaktionen]],BTT[Verwendete Transaktion (Pflichtauswahl)],1,FALSE)),"nein","ja")</f>
        <v/>
      </c>
    </row>
    <row r="3399">
      <c r="A3399" t="inlineStr">
        <is>
          <t>SM51</t>
        </is>
      </c>
      <c r="B3399" t="inlineStr">
        <is>
          <t>Gestartete AS-Instanzen</t>
        </is>
      </c>
      <c r="C3399" t="inlineStr">
        <is>
          <t>BC</t>
        </is>
      </c>
      <c r="D3399" s="5" t="n">
        <v>90</v>
      </c>
      <c r="E3399" t="inlineStr">
        <is>
          <t>DIALOG</t>
        </is>
      </c>
      <c r="F3399">
        <f>IF(ISERROR(VLOOKUP(Transaktionen[[#This Row],[Transaktionen]],BTT[Verwendete Transaktion (Pflichtauswahl)],1,FALSE)),"nein","ja")</f>
        <v/>
      </c>
    </row>
    <row r="3400">
      <c r="A3400" t="inlineStr">
        <is>
          <t>SM53</t>
        </is>
      </c>
      <c r="B3400" t="inlineStr">
        <is>
          <t>VMC Monitoring und Administration</t>
        </is>
      </c>
      <c r="C3400" t="inlineStr">
        <is>
          <t>BC</t>
        </is>
      </c>
      <c r="D3400" s="5" t="inlineStr"/>
      <c r="E3400" t="inlineStr"/>
      <c r="F3400">
        <f>IF(ISERROR(VLOOKUP(Transaktionen[[#This Row],[Transaktionen]],BTT[Verwendete Transaktion (Pflichtauswahl)],1,FALSE)),"nein","ja")</f>
        <v/>
      </c>
      <c r="G3400" t="inlineStr">
        <is>
          <t>in neuester Auswertung von Steffen nicht mehr vorhanden</t>
        </is>
      </c>
    </row>
    <row r="3401">
      <c r="A3401" t="inlineStr">
        <is>
          <t>SM58</t>
        </is>
      </c>
      <c r="B3401" t="inlineStr">
        <is>
          <t>Asynchronous RFC Error Log</t>
        </is>
      </c>
      <c r="C3401" t="inlineStr">
        <is>
          <t>BC</t>
        </is>
      </c>
      <c r="D3401" s="5" t="n">
        <v>79738</v>
      </c>
      <c r="E3401" t="inlineStr">
        <is>
          <t>DIALOG</t>
        </is>
      </c>
      <c r="F3401">
        <f>IF(ISERROR(VLOOKUP(Transaktionen[[#This Row],[Transaktionen]],BTT[Verwendete Transaktion (Pflichtauswahl)],1,FALSE)),"nein","ja")</f>
        <v/>
      </c>
    </row>
    <row r="3402">
      <c r="A3402" t="inlineStr">
        <is>
          <t>SM59</t>
        </is>
      </c>
      <c r="B3402" t="inlineStr">
        <is>
          <t>RFC-Destinations (Anzeige u. Pflege)</t>
        </is>
      </c>
      <c r="C3402" t="inlineStr">
        <is>
          <t>CA</t>
        </is>
      </c>
      <c r="D3402" s="5" t="n">
        <v>9169</v>
      </c>
      <c r="E3402" t="inlineStr">
        <is>
          <t>DIALOG</t>
        </is>
      </c>
      <c r="F3402">
        <f>IF(ISERROR(VLOOKUP(Transaktionen[[#This Row],[Transaktionen]],BTT[Verwendete Transaktion (Pflichtauswahl)],1,FALSE)),"nein","ja")</f>
        <v/>
      </c>
    </row>
    <row r="3403">
      <c r="A3403" t="inlineStr">
        <is>
          <t>SM63</t>
        </is>
      </c>
      <c r="B3403" t="inlineStr">
        <is>
          <t>Anzeigen / Pflegen Betriebsartensets</t>
        </is>
      </c>
      <c r="C3403" t="inlineStr">
        <is>
          <t>BC</t>
        </is>
      </c>
      <c r="D3403" s="5" t="n">
        <v>21</v>
      </c>
      <c r="E3403" t="inlineStr">
        <is>
          <t>DIALOG</t>
        </is>
      </c>
      <c r="F3403">
        <f>IF(ISERROR(VLOOKUP(Transaktionen[[#This Row],[Transaktionen]],BTT[Verwendete Transaktion (Pflichtauswahl)],1,FALSE)),"nein","ja")</f>
        <v/>
      </c>
    </row>
    <row r="3404">
      <c r="A3404" t="inlineStr">
        <is>
          <t>SM65</t>
        </is>
      </c>
      <c r="B3404" t="inlineStr">
        <is>
          <t>Analysetool Hintergrundverarbeitung</t>
        </is>
      </c>
      <c r="C3404" t="inlineStr">
        <is>
          <t>BC</t>
        </is>
      </c>
      <c r="D3404" s="5" t="inlineStr"/>
      <c r="E3404" t="inlineStr"/>
      <c r="F3404">
        <f>IF(ISERROR(VLOOKUP(Transaktionen[[#This Row],[Transaktionen]],BTT[Verwendete Transaktion (Pflichtauswahl)],1,FALSE)),"nein","ja")</f>
        <v/>
      </c>
      <c r="G3404" t="inlineStr">
        <is>
          <t>in neuester Auswertung von Steffen nicht mehr vorhanden</t>
        </is>
      </c>
    </row>
    <row r="3405">
      <c r="A3405" t="inlineStr">
        <is>
          <t>SM66</t>
        </is>
      </c>
      <c r="B3405" t="inlineStr">
        <is>
          <t>Globale Workprozeß-Uebersicht</t>
        </is>
      </c>
      <c r="C3405" t="inlineStr">
        <is>
          <t>BC</t>
        </is>
      </c>
      <c r="D3405" s="5" t="n">
        <v>6660</v>
      </c>
      <c r="E3405" t="inlineStr">
        <is>
          <t>DIALOG</t>
        </is>
      </c>
      <c r="F3405">
        <f>IF(ISERROR(VLOOKUP(Transaktionen[[#This Row],[Transaktionen]],BTT[Verwendete Transaktion (Pflichtauswahl)],1,FALSE)),"nein","ja")</f>
        <v/>
      </c>
    </row>
    <row r="3406">
      <c r="A3406" t="inlineStr">
        <is>
          <t>SM69</t>
        </is>
      </c>
      <c r="B3406" t="inlineStr">
        <is>
          <t>Pflegen externer OS-Kommandos</t>
        </is>
      </c>
      <c r="C3406" t="inlineStr">
        <is>
          <t>BC</t>
        </is>
      </c>
      <c r="D3406" s="5" t="inlineStr"/>
      <c r="E3406" t="inlineStr"/>
      <c r="F3406">
        <f>IF(ISERROR(VLOOKUP(Transaktionen[[#This Row],[Transaktionen]],BTT[Verwendete Transaktion (Pflichtauswahl)],1,FALSE)),"nein","ja")</f>
        <v/>
      </c>
      <c r="G3406" t="inlineStr">
        <is>
          <t>in neuester Auswertung von Steffen nicht mehr vorhanden</t>
        </is>
      </c>
    </row>
    <row r="3407">
      <c r="A3407" t="inlineStr">
        <is>
          <t>SMARTFORMS</t>
        </is>
      </c>
      <c r="B3407" t="inlineStr">
        <is>
          <t>SAP Smart Forms</t>
        </is>
      </c>
      <c r="C3407" t="inlineStr">
        <is>
          <t>BC</t>
        </is>
      </c>
      <c r="D3407" s="5" t="n">
        <v>308</v>
      </c>
      <c r="E3407" t="inlineStr">
        <is>
          <t>DIALOG</t>
        </is>
      </c>
      <c r="F3407">
        <f>IF(ISERROR(VLOOKUP(Transaktionen[[#This Row],[Transaktionen]],BTT[Verwendete Transaktion (Pflichtauswahl)],1,FALSE)),"nein","ja")</f>
        <v/>
      </c>
    </row>
    <row r="3408">
      <c r="A3408" t="inlineStr">
        <is>
          <t>SMEN</t>
        </is>
      </c>
      <c r="B3408" t="inlineStr">
        <is>
          <t>Session Manager Menübaumanzeige</t>
        </is>
      </c>
      <c r="C3408" t="inlineStr">
        <is>
          <t>BC</t>
        </is>
      </c>
      <c r="D3408" s="5" t="n">
        <v>23175</v>
      </c>
      <c r="E3408" t="inlineStr">
        <is>
          <t>DIALOG</t>
        </is>
      </c>
      <c r="F3408">
        <f>IF(ISERROR(VLOOKUP(Transaktionen[[#This Row],[Transaktionen]],BTT[Verwendete Transaktion (Pflichtauswahl)],1,FALSE)),"nein","ja")</f>
        <v/>
      </c>
    </row>
    <row r="3409">
      <c r="A3409" t="inlineStr">
        <is>
          <t>SMGW</t>
        </is>
      </c>
      <c r="B3409" t="inlineStr">
        <is>
          <t>Gateway Monitor</t>
        </is>
      </c>
      <c r="C3409" t="inlineStr">
        <is>
          <t>BC</t>
        </is>
      </c>
      <c r="D3409" s="5" t="n">
        <v>2186</v>
      </c>
      <c r="E3409" t="inlineStr">
        <is>
          <t>DIALOG</t>
        </is>
      </c>
      <c r="F3409">
        <f>IF(ISERROR(VLOOKUP(Transaktionen[[#This Row],[Transaktionen]],BTT[Verwendete Transaktion (Pflichtauswahl)],1,FALSE)),"nein","ja")</f>
        <v/>
      </c>
    </row>
    <row r="3410">
      <c r="A3410" t="inlineStr">
        <is>
          <t>SMICM</t>
        </is>
      </c>
      <c r="B3410" t="inlineStr">
        <is>
          <t>ICM Monitor</t>
        </is>
      </c>
      <c r="C3410" t="inlineStr">
        <is>
          <t>BC</t>
        </is>
      </c>
      <c r="D3410" s="5" t="n">
        <v>6494</v>
      </c>
      <c r="E3410" t="inlineStr">
        <is>
          <t>DIALOG</t>
        </is>
      </c>
      <c r="F3410">
        <f>IF(ISERROR(VLOOKUP(Transaktionen[[#This Row],[Transaktionen]],BTT[Verwendete Transaktion (Pflichtauswahl)],1,FALSE)),"nein","ja")</f>
        <v/>
      </c>
    </row>
    <row r="3411">
      <c r="A3411" t="inlineStr">
        <is>
          <t>SMLG</t>
        </is>
      </c>
      <c r="B3411" t="inlineStr">
        <is>
          <t>Pflege Zuordnung Login-Grp.-Instanz</t>
        </is>
      </c>
      <c r="C3411" t="inlineStr">
        <is>
          <t>PS</t>
        </is>
      </c>
      <c r="D3411" s="5" t="inlineStr"/>
      <c r="E3411" t="inlineStr"/>
      <c r="F3411">
        <f>IF(ISERROR(VLOOKUP(Transaktionen[[#This Row],[Transaktionen]],BTT[Verwendete Transaktion (Pflichtauswahl)],1,FALSE)),"nein","ja")</f>
        <v/>
      </c>
      <c r="G3411" t="inlineStr">
        <is>
          <t>in neuester Auswertung von Steffen nicht mehr vorhanden</t>
        </is>
      </c>
    </row>
    <row r="3412">
      <c r="A3412" t="inlineStr">
        <is>
          <t>SMOD</t>
        </is>
      </c>
      <c r="B3412" t="inlineStr">
        <is>
          <t>SAP-Erweiterungsverwaltung</t>
        </is>
      </c>
      <c r="C3412" t="inlineStr">
        <is>
          <t>BC</t>
        </is>
      </c>
      <c r="D3412" s="5" t="n">
        <v>60</v>
      </c>
      <c r="E3412" t="inlineStr"/>
      <c r="F3412">
        <f>IF(ISERROR(VLOOKUP(Transaktionen[[#This Row],[Transaktionen]],BTT[Verwendete Transaktion (Pflichtauswahl)],1,FALSE)),"nein","ja")</f>
        <v/>
      </c>
    </row>
    <row r="3413">
      <c r="A3413" t="inlineStr">
        <is>
          <t>SMQ1</t>
        </is>
      </c>
      <c r="B3413" t="inlineStr">
        <is>
          <t>qRFC-Monitor (Ausgangsqueue)</t>
        </is>
      </c>
      <c r="C3413" t="inlineStr">
        <is>
          <t>BC</t>
        </is>
      </c>
      <c r="D3413" s="5" t="n">
        <v>63561</v>
      </c>
      <c r="E3413" t="inlineStr">
        <is>
          <t>DIALOG</t>
        </is>
      </c>
      <c r="F3413">
        <f>IF(ISERROR(VLOOKUP(Transaktionen[[#This Row],[Transaktionen]],BTT[Verwendete Transaktion (Pflichtauswahl)],1,FALSE)),"nein","ja")</f>
        <v/>
      </c>
    </row>
    <row r="3414">
      <c r="A3414" t="inlineStr">
        <is>
          <t>SMQ2</t>
        </is>
      </c>
      <c r="B3414" t="inlineStr">
        <is>
          <t>qRFC-Monitor (Eingangsqueue)</t>
        </is>
      </c>
      <c r="C3414" t="inlineStr">
        <is>
          <t>BC</t>
        </is>
      </c>
      <c r="D3414" s="5" t="n">
        <v>9343</v>
      </c>
      <c r="E3414" t="inlineStr">
        <is>
          <t>DIALOG</t>
        </is>
      </c>
      <c r="F3414">
        <f>IF(ISERROR(VLOOKUP(Transaktionen[[#This Row],[Transaktionen]],BTT[Verwendete Transaktion (Pflichtauswahl)],1,FALSE)),"nein","ja")</f>
        <v/>
      </c>
    </row>
    <row r="3415">
      <c r="A3415" t="inlineStr">
        <is>
          <t>SMQA</t>
        </is>
      </c>
      <c r="B3415" t="inlineStr">
        <is>
          <t>tRFC/qRFC: Rückmeldestatus u. -daten</t>
        </is>
      </c>
      <c r="C3415" t="inlineStr">
        <is>
          <t>BC</t>
        </is>
      </c>
      <c r="D3415" s="5" t="inlineStr"/>
      <c r="E3415" t="inlineStr"/>
      <c r="F3415">
        <f>IF(ISERROR(VLOOKUP(Transaktionen[[#This Row],[Transaktionen]],BTT[Verwendete Transaktion (Pflichtauswahl)],1,FALSE)),"nein","ja")</f>
        <v/>
      </c>
      <c r="G3415" t="inlineStr">
        <is>
          <t>in neuester Auswertung von Steffen nicht mehr vorhanden</t>
        </is>
      </c>
    </row>
    <row r="3416">
      <c r="A3416" t="inlineStr">
        <is>
          <t>SMQE</t>
        </is>
      </c>
      <c r="B3416" t="inlineStr">
        <is>
          <t>qRFC-Administration</t>
        </is>
      </c>
      <c r="C3416" t="inlineStr">
        <is>
          <t>BC</t>
        </is>
      </c>
      <c r="D3416" s="5" t="inlineStr"/>
      <c r="E3416" t="inlineStr"/>
      <c r="F3416">
        <f>IF(ISERROR(VLOOKUP(Transaktionen[[#This Row],[Transaktionen]],BTT[Verwendete Transaktion (Pflichtauswahl)],1,FALSE)),"nein","ja")</f>
        <v/>
      </c>
      <c r="G3416" t="inlineStr">
        <is>
          <t>in neuester Auswertung von Steffen nicht mehr vorhanden</t>
        </is>
      </c>
    </row>
    <row r="3417">
      <c r="A3417" t="inlineStr">
        <is>
          <t>SMQR</t>
        </is>
      </c>
      <c r="B3417" t="inlineStr">
        <is>
          <t>Registrierung der Eingangsqueues</t>
        </is>
      </c>
      <c r="C3417" t="inlineStr">
        <is>
          <t>BC</t>
        </is>
      </c>
      <c r="D3417" s="5" t="n">
        <v>24</v>
      </c>
      <c r="E3417" t="inlineStr">
        <is>
          <t>DIALOG</t>
        </is>
      </c>
      <c r="F3417">
        <f>IF(ISERROR(VLOOKUP(Transaktionen[[#This Row],[Transaktionen]],BTT[Verwendete Transaktion (Pflichtauswahl)],1,FALSE)),"nein","ja")</f>
        <v/>
      </c>
    </row>
    <row r="3418">
      <c r="A3418" t="inlineStr">
        <is>
          <t>SMQS</t>
        </is>
      </c>
      <c r="B3418" t="inlineStr">
        <is>
          <t>Registrierung der Destinationen</t>
        </is>
      </c>
      <c r="C3418" t="inlineStr">
        <is>
          <t>BC</t>
        </is>
      </c>
      <c r="D3418" s="5" t="n">
        <v>12</v>
      </c>
      <c r="E3418" t="inlineStr">
        <is>
          <t>DIALOG</t>
        </is>
      </c>
      <c r="F3418">
        <f>IF(ISERROR(VLOOKUP(Transaktionen[[#This Row],[Transaktionen]],BTT[Verwendete Transaktion (Pflichtauswahl)],1,FALSE)),"nein","ja")</f>
        <v/>
      </c>
    </row>
    <row r="3419">
      <c r="A3419" t="inlineStr">
        <is>
          <t>SMT1</t>
        </is>
      </c>
      <c r="B3419" t="inlineStr">
        <is>
          <t>Trusted - Trusting Verbindungen</t>
        </is>
      </c>
      <c r="C3419" t="inlineStr">
        <is>
          <t>BC</t>
        </is>
      </c>
      <c r="D3419" s="5" t="n">
        <v>144</v>
      </c>
      <c r="E3419" t="inlineStr">
        <is>
          <t>DIALOG</t>
        </is>
      </c>
      <c r="F3419">
        <f>IF(ISERROR(VLOOKUP(Transaktionen[[#This Row],[Transaktionen]],BTT[Verwendete Transaktion (Pflichtauswahl)],1,FALSE)),"nein","ja")</f>
        <v/>
      </c>
    </row>
    <row r="3420">
      <c r="A3420" t="inlineStr">
        <is>
          <t>SMTR_START_HISTORY</t>
        </is>
      </c>
      <c r="B3420" t="inlineStr">
        <is>
          <t>Aufruf der Objekthistorie</t>
        </is>
      </c>
      <c r="C3420" t="inlineStr">
        <is>
          <t>BC</t>
        </is>
      </c>
      <c r="D3420" s="5" t="n">
        <v>2</v>
      </c>
      <c r="E3420" t="inlineStr"/>
      <c r="F3420">
        <f>IF(ISERROR(VLOOKUP(Transaktionen[[#This Row],[Transaktionen]],BTT[Verwendete Transaktion (Pflichtauswahl)],1,FALSE)),"nein","ja")</f>
        <v/>
      </c>
    </row>
    <row r="3421">
      <c r="A3421" t="inlineStr">
        <is>
          <t>SMW0</t>
        </is>
      </c>
      <c r="B3421" t="inlineStr">
        <is>
          <t>SAP Web Repository</t>
        </is>
      </c>
      <c r="C3421" t="inlineStr">
        <is>
          <t>BC</t>
        </is>
      </c>
      <c r="D3421" s="5" t="n">
        <v>1184</v>
      </c>
      <c r="E3421" t="inlineStr">
        <is>
          <t>DIALOG</t>
        </is>
      </c>
      <c r="F3421">
        <f>IF(ISERROR(VLOOKUP(Transaktionen[[#This Row],[Transaktionen]],BTT[Verwendete Transaktion (Pflichtauswahl)],1,FALSE)),"nein","ja")</f>
        <v/>
      </c>
    </row>
    <row r="3422">
      <c r="A3422" t="inlineStr">
        <is>
          <t>SMX</t>
        </is>
      </c>
      <c r="B3422" t="inlineStr">
        <is>
          <t>Anzeigen eigene Jobs</t>
        </is>
      </c>
      <c r="C3422" t="inlineStr">
        <is>
          <t>BC</t>
        </is>
      </c>
      <c r="D3422" s="5" t="n">
        <v>25597</v>
      </c>
      <c r="E3422" t="inlineStr">
        <is>
          <t>DIALOG</t>
        </is>
      </c>
      <c r="F3422">
        <f>IF(ISERROR(VLOOKUP(Transaktionen[[#This Row],[Transaktionen]],BTT[Verwendete Transaktion (Pflichtauswahl)],1,FALSE)),"nein","ja")</f>
        <v/>
      </c>
    </row>
    <row r="3423">
      <c r="A3423" t="inlineStr">
        <is>
          <t>SNC0</t>
        </is>
      </c>
      <c r="B3423" t="inlineStr">
        <is>
          <t>SNC Zugangskontrolliste Systeme</t>
        </is>
      </c>
      <c r="C3423" t="inlineStr">
        <is>
          <t>BC</t>
        </is>
      </c>
      <c r="D3423" s="5" t="inlineStr"/>
      <c r="E3423" t="inlineStr"/>
      <c r="F3423">
        <f>IF(ISERROR(VLOOKUP(Transaktionen[[#This Row],[Transaktionen]],BTT[Verwendete Transaktion (Pflichtauswahl)],1,FALSE)),"nein","ja")</f>
        <v/>
      </c>
      <c r="G3423" t="inlineStr">
        <is>
          <t>in neuester Auswertung von Steffen nicht mehr vorhanden</t>
        </is>
      </c>
    </row>
    <row r="3424">
      <c r="A3424" t="inlineStr">
        <is>
          <t>SNOTE</t>
        </is>
      </c>
      <c r="B3424" t="inlineStr">
        <is>
          <t>Note Assistent</t>
        </is>
      </c>
      <c r="C3424" t="inlineStr">
        <is>
          <t>BC</t>
        </is>
      </c>
      <c r="D3424" s="5" t="n">
        <v>1248</v>
      </c>
      <c r="E3424" t="inlineStr">
        <is>
          <t>DIALOG</t>
        </is>
      </c>
      <c r="F3424">
        <f>IF(ISERROR(VLOOKUP(Transaktionen[[#This Row],[Transaktionen]],BTT[Verwendete Transaktion (Pflichtauswahl)],1,FALSE)),"nein","ja")</f>
        <v/>
      </c>
    </row>
    <row r="3425">
      <c r="A3425" t="inlineStr">
        <is>
          <t>SNRO</t>
        </is>
      </c>
      <c r="B3425" t="inlineStr">
        <is>
          <t>Nummernkreisobjekte</t>
        </is>
      </c>
      <c r="C3425" t="inlineStr">
        <is>
          <t>BC</t>
        </is>
      </c>
      <c r="D3425" s="5" t="n">
        <v>1620</v>
      </c>
      <c r="E3425" t="inlineStr">
        <is>
          <t>DIALOG</t>
        </is>
      </c>
      <c r="F3425">
        <f>IF(ISERROR(VLOOKUP(Transaktionen[[#This Row],[Transaktionen]],BTT[Verwendete Transaktion (Pflichtauswahl)],1,FALSE)),"nein","ja")</f>
        <v/>
      </c>
    </row>
    <row r="3426">
      <c r="A3426" t="inlineStr">
        <is>
          <t>SNUM</t>
        </is>
      </c>
      <c r="B3426" t="inlineStr">
        <is>
          <t>Nummernkreistreiber</t>
        </is>
      </c>
      <c r="C3426" t="inlineStr">
        <is>
          <t>BC</t>
        </is>
      </c>
      <c r="D3426" s="5" t="n">
        <v>9185</v>
      </c>
      <c r="E3426" t="inlineStr">
        <is>
          <t>DIALOG</t>
        </is>
      </c>
      <c r="F3426">
        <f>IF(ISERROR(VLOOKUP(Transaktionen[[#This Row],[Transaktionen]],BTT[Verwendete Transaktion (Pflichtauswahl)],1,FALSE)),"nein","ja")</f>
        <v/>
      </c>
    </row>
    <row r="3427">
      <c r="A3427" t="inlineStr">
        <is>
          <t>SO01</t>
        </is>
      </c>
      <c r="B3427" t="inlineStr">
        <is>
          <t>SAPoffice Eingang</t>
        </is>
      </c>
      <c r="C3427" t="inlineStr">
        <is>
          <t>BC</t>
        </is>
      </c>
      <c r="D3427" s="5" t="n">
        <v>3148459</v>
      </c>
      <c r="E3427" t="inlineStr">
        <is>
          <t>DIALOG</t>
        </is>
      </c>
      <c r="F3427">
        <f>IF(ISERROR(VLOOKUP(Transaktionen[[#This Row],[Transaktionen]],BTT[Verwendete Transaktion (Pflichtauswahl)],1,FALSE)),"nein","ja")</f>
        <v/>
      </c>
    </row>
    <row r="3428">
      <c r="A3428" t="inlineStr">
        <is>
          <t>SO10</t>
        </is>
      </c>
      <c r="B3428" t="inlineStr">
        <is>
          <t>SAPscript Standardtexte</t>
        </is>
      </c>
      <c r="C3428" t="inlineStr">
        <is>
          <t>BC</t>
        </is>
      </c>
      <c r="D3428" s="5" t="n">
        <v>7939</v>
      </c>
      <c r="E3428" t="inlineStr">
        <is>
          <t>DIALOG</t>
        </is>
      </c>
      <c r="F3428">
        <f>IF(ISERROR(VLOOKUP(Transaktionen[[#This Row],[Transaktionen]],BTT[Verwendete Transaktion (Pflichtauswahl)],1,FALSE)),"nein","ja")</f>
        <v/>
      </c>
    </row>
    <row r="3429">
      <c r="A3429" t="inlineStr">
        <is>
          <t>SO21</t>
        </is>
      </c>
      <c r="B3429" t="inlineStr">
        <is>
          <t>PC-Arbeitsverzeichnis pflegen</t>
        </is>
      </c>
      <c r="C3429" t="inlineStr">
        <is>
          <t>BC</t>
        </is>
      </c>
      <c r="D3429" s="5" t="inlineStr"/>
      <c r="E3429" t="inlineStr"/>
      <c r="F3429">
        <f>IF(ISERROR(VLOOKUP(Transaktionen[[#This Row],[Transaktionen]],BTT[Verwendete Transaktion (Pflichtauswahl)],1,FALSE)),"nein","ja")</f>
        <v/>
      </c>
      <c r="G3429" t="inlineStr">
        <is>
          <t>in neuester Auswertung von Steffen nicht mehr vorhanden</t>
        </is>
      </c>
    </row>
    <row r="3430">
      <c r="A3430" t="inlineStr">
        <is>
          <t>SO23</t>
        </is>
      </c>
      <c r="B3430" t="inlineStr">
        <is>
          <t>SAPoffice: Verteilerlisten</t>
        </is>
      </c>
      <c r="C3430" t="inlineStr">
        <is>
          <t>BC</t>
        </is>
      </c>
      <c r="D3430" s="5" t="n">
        <v>2678</v>
      </c>
      <c r="E3430" t="inlineStr">
        <is>
          <t>DIALOG</t>
        </is>
      </c>
      <c r="F3430">
        <f>IF(ISERROR(VLOOKUP(Transaktionen[[#This Row],[Transaktionen]],BTT[Verwendete Transaktion (Pflichtauswahl)],1,FALSE)),"nein","ja")</f>
        <v/>
      </c>
    </row>
    <row r="3431">
      <c r="A3431" t="inlineStr">
        <is>
          <t>SO99</t>
        </is>
      </c>
      <c r="B3431" t="inlineStr">
        <is>
          <t>Put-Informationssystem</t>
        </is>
      </c>
      <c r="C3431" t="inlineStr">
        <is>
          <t>BC</t>
        </is>
      </c>
      <c r="D3431" s="5" t="n">
        <v>194</v>
      </c>
      <c r="E3431" t="inlineStr">
        <is>
          <t>DIALOG</t>
        </is>
      </c>
      <c r="F3431">
        <f>IF(ISERROR(VLOOKUP(Transaktionen[[#This Row],[Transaktionen]],BTT[Verwendete Transaktion (Pflichtauswahl)],1,FALSE)),"nein","ja")</f>
        <v/>
      </c>
    </row>
    <row r="3432">
      <c r="A3432" t="inlineStr">
        <is>
          <t>SOA0</t>
        </is>
      </c>
      <c r="B3432" t="inlineStr">
        <is>
          <t>ArchiveLink Workflow-Dokumentarten</t>
        </is>
      </c>
      <c r="C3432" t="inlineStr">
        <is>
          <t>BC</t>
        </is>
      </c>
      <c r="D3432" s="5" t="n">
        <v>8</v>
      </c>
      <c r="E3432" t="inlineStr">
        <is>
          <t>DIALOG</t>
        </is>
      </c>
      <c r="F3432">
        <f>IF(ISERROR(VLOOKUP(Transaktionen[[#This Row],[Transaktionen]],BTT[Verwendete Transaktion (Pflichtauswahl)],1,FALSE)),"nein","ja")</f>
        <v/>
      </c>
    </row>
    <row r="3433">
      <c r="A3433" t="inlineStr">
        <is>
          <t>SOAD</t>
        </is>
      </c>
      <c r="B3433" t="inlineStr">
        <is>
          <t>SAPoffice: Externe Addressen</t>
        </is>
      </c>
      <c r="C3433" t="inlineStr">
        <is>
          <t>BC</t>
        </is>
      </c>
      <c r="D3433" s="5" t="n">
        <v>11</v>
      </c>
      <c r="E3433" t="inlineStr">
        <is>
          <t>DIALOG</t>
        </is>
      </c>
      <c r="F3433">
        <f>IF(ISERROR(VLOOKUP(Transaktionen[[#This Row],[Transaktionen]],BTT[Verwendete Transaktion (Pflichtauswahl)],1,FALSE)),"nein","ja")</f>
        <v/>
      </c>
    </row>
    <row r="3434">
      <c r="A3434" t="inlineStr">
        <is>
          <t>SOAMANAGER</t>
        </is>
      </c>
      <c r="B3434" t="inlineStr">
        <is>
          <t>SOA-Manager</t>
        </is>
      </c>
      <c r="C3434" t="inlineStr">
        <is>
          <t>BC</t>
        </is>
      </c>
      <c r="D3434" s="5" t="inlineStr"/>
      <c r="E3434" t="inlineStr"/>
      <c r="F3434">
        <f>IF(ISERROR(VLOOKUP(Transaktionen[[#This Row],[Transaktionen]],BTT[Verwendete Transaktion (Pflichtauswahl)],1,FALSE)),"nein","ja")</f>
        <v/>
      </c>
      <c r="G3434" t="inlineStr">
        <is>
          <t>in neuester Auswertung von Steffen nicht mehr vorhanden</t>
        </is>
      </c>
    </row>
    <row r="3435">
      <c r="A3435" t="inlineStr">
        <is>
          <t>SOBN01</t>
        </is>
      </c>
      <c r="B3435" t="inlineStr">
        <is>
          <t>Personendaten</t>
        </is>
      </c>
      <c r="C3435" t="inlineStr">
        <is>
          <t>BC</t>
        </is>
      </c>
      <c r="D3435" s="5" t="n">
        <v>415</v>
      </c>
      <c r="E3435" t="inlineStr">
        <is>
          <t>DIALOG</t>
        </is>
      </c>
      <c r="F3435">
        <f>IF(ISERROR(VLOOKUP(Transaktionen[[#This Row],[Transaktionen]],BTT[Verwendete Transaktion (Pflichtauswahl)],1,FALSE)),"nein","ja")</f>
        <v/>
      </c>
    </row>
    <row r="3436">
      <c r="A3436" t="inlineStr">
        <is>
          <t>SOBT</t>
        </is>
      </c>
      <c r="B3436" t="inlineStr">
        <is>
          <t>einzelne Pflegeobjekte attributieren</t>
        </is>
      </c>
      <c r="C3436" t="inlineStr">
        <is>
          <t>BC</t>
        </is>
      </c>
      <c r="D3436" s="5" t="n">
        <v>189</v>
      </c>
      <c r="E3436" t="inlineStr"/>
      <c r="F3436">
        <f>IF(ISERROR(VLOOKUP(Transaktionen[[#This Row],[Transaktionen]],BTT[Verwendete Transaktion (Pflichtauswahl)],1,FALSE)),"nein","ja")</f>
        <v/>
      </c>
    </row>
    <row r="3437">
      <c r="A3437" t="inlineStr">
        <is>
          <t>SOCP</t>
        </is>
      </c>
      <c r="B3437" t="inlineStr">
        <is>
          <t>SAPoffice: Externe Adressen</t>
        </is>
      </c>
      <c r="C3437" t="inlineStr">
        <is>
          <t>BC</t>
        </is>
      </c>
      <c r="D3437" s="5" t="n">
        <v>4</v>
      </c>
      <c r="E3437" t="inlineStr">
        <is>
          <t>DIALOG</t>
        </is>
      </c>
      <c r="F3437">
        <f>IF(ISERROR(VLOOKUP(Transaktionen[[#This Row],[Transaktionen]],BTT[Verwendete Transaktion (Pflichtauswahl)],1,FALSE)),"nein","ja")</f>
        <v/>
      </c>
    </row>
    <row r="3438">
      <c r="A3438" t="inlineStr">
        <is>
          <t>SOIN</t>
        </is>
      </c>
      <c r="B3438" t="inlineStr">
        <is>
          <t>BCS: Eingehende Sendeaufträge (SMTP)</t>
        </is>
      </c>
      <c r="C3438" t="inlineStr">
        <is>
          <t>BC</t>
        </is>
      </c>
      <c r="D3438" s="5" t="n">
        <v>2614</v>
      </c>
      <c r="E3438" t="inlineStr">
        <is>
          <t>DIALOG</t>
        </is>
      </c>
      <c r="F3438">
        <f>IF(ISERROR(VLOOKUP(Transaktionen[[#This Row],[Transaktionen]],BTT[Verwendete Transaktion (Pflichtauswahl)],1,FALSE)),"nein","ja")</f>
        <v/>
      </c>
    </row>
    <row r="3439">
      <c r="A3439" t="inlineStr">
        <is>
          <t>SOST</t>
        </is>
      </c>
      <c r="B3439" t="inlineStr">
        <is>
          <t>SAPconnect Sendeaufträge</t>
        </is>
      </c>
      <c r="C3439" t="inlineStr">
        <is>
          <t>BC</t>
        </is>
      </c>
      <c r="D3439" s="5" t="n">
        <v>51936</v>
      </c>
      <c r="E3439" t="inlineStr">
        <is>
          <t>DIALOG</t>
        </is>
      </c>
      <c r="F3439">
        <f>IF(ISERROR(VLOOKUP(Transaktionen[[#This Row],[Transaktionen]],BTT[Verwendete Transaktion (Pflichtauswahl)],1,FALSE)),"nein","ja")</f>
        <v/>
      </c>
    </row>
    <row r="3440">
      <c r="A3440" t="inlineStr">
        <is>
          <t>SP01</t>
        </is>
      </c>
      <c r="B3440" t="inlineStr">
        <is>
          <t>Ausgabesteuerung</t>
        </is>
      </c>
      <c r="C3440" t="inlineStr">
        <is>
          <t>PP</t>
        </is>
      </c>
      <c r="D3440" s="5" t="n">
        <v>116975</v>
      </c>
      <c r="E3440" t="inlineStr">
        <is>
          <t>DIALOG</t>
        </is>
      </c>
      <c r="F3440">
        <f>IF(ISERROR(VLOOKUP(Transaktionen[[#This Row],[Transaktionen]],BTT[Verwendete Transaktion (Pflichtauswahl)],1,FALSE)),"nein","ja")</f>
        <v/>
      </c>
    </row>
    <row r="3441">
      <c r="A3441" t="inlineStr">
        <is>
          <t>SP02</t>
        </is>
      </c>
      <c r="B3441" t="inlineStr">
        <is>
          <t>Anzeigen von Spool-Aufträgen</t>
        </is>
      </c>
      <c r="C3441" t="inlineStr">
        <is>
          <t>PP</t>
        </is>
      </c>
      <c r="D3441" s="5" t="n">
        <v>806929</v>
      </c>
      <c r="E3441" t="inlineStr">
        <is>
          <t>DIALOG</t>
        </is>
      </c>
      <c r="F3441">
        <f>IF(ISERROR(VLOOKUP(Transaktionen[[#This Row],[Transaktionen]],BTT[Verwendete Transaktion (Pflichtauswahl)],1,FALSE)),"nein","ja")</f>
        <v/>
      </c>
    </row>
    <row r="3442">
      <c r="A3442" t="inlineStr">
        <is>
          <t>SP11</t>
        </is>
      </c>
      <c r="B3442" t="inlineStr">
        <is>
          <t>TemSe-Inhaltsverzeichnis</t>
        </is>
      </c>
      <c r="C3442" t="inlineStr">
        <is>
          <t>BC</t>
        </is>
      </c>
      <c r="D3442" s="5" t="inlineStr"/>
      <c r="E3442" t="inlineStr"/>
      <c r="F3442">
        <f>IF(ISERROR(VLOOKUP(Transaktionen[[#This Row],[Transaktionen]],BTT[Verwendete Transaktion (Pflichtauswahl)],1,FALSE)),"nein","ja")</f>
        <v/>
      </c>
      <c r="G3442" t="inlineStr">
        <is>
          <t>in neuester Auswertung von Steffen nicht mehr vorhanden</t>
        </is>
      </c>
    </row>
    <row r="3443">
      <c r="A3443" t="inlineStr">
        <is>
          <t>SP12</t>
        </is>
      </c>
      <c r="B3443" t="inlineStr">
        <is>
          <t>TemSe-Administration</t>
        </is>
      </c>
      <c r="C3443" t="inlineStr">
        <is>
          <t>BC</t>
        </is>
      </c>
      <c r="D3443" s="5" t="n">
        <v>337</v>
      </c>
      <c r="E3443" t="inlineStr"/>
      <c r="F3443">
        <f>IF(ISERROR(VLOOKUP(Transaktionen[[#This Row],[Transaktionen]],BTT[Verwendete Transaktion (Pflichtauswahl)],1,FALSE)),"nein","ja")</f>
        <v/>
      </c>
    </row>
    <row r="3444">
      <c r="A3444" t="inlineStr">
        <is>
          <t>SPAD</t>
        </is>
      </c>
      <c r="B3444" t="inlineStr">
        <is>
          <t>Spool-Administration</t>
        </is>
      </c>
      <c r="C3444" t="inlineStr">
        <is>
          <t>BC</t>
        </is>
      </c>
      <c r="D3444" s="5" t="n">
        <v>6957</v>
      </c>
      <c r="E3444" t="inlineStr">
        <is>
          <t>DIALOG</t>
        </is>
      </c>
      <c r="F3444">
        <f>IF(ISERROR(VLOOKUP(Transaktionen[[#This Row],[Transaktionen]],BTT[Verwendete Transaktion (Pflichtauswahl)],1,FALSE)),"nein","ja")</f>
        <v/>
      </c>
    </row>
    <row r="3445">
      <c r="A3445" t="inlineStr">
        <is>
          <t>SPAM</t>
        </is>
      </c>
      <c r="B3445" t="inlineStr">
        <is>
          <t>Support Package Manager</t>
        </is>
      </c>
      <c r="C3445" t="inlineStr">
        <is>
          <t>BC</t>
        </is>
      </c>
      <c r="D3445" s="5" t="n">
        <v>48</v>
      </c>
      <c r="E3445" t="inlineStr">
        <is>
          <t>DIALOG</t>
        </is>
      </c>
      <c r="F3445">
        <f>IF(ISERROR(VLOOKUP(Transaktionen[[#This Row],[Transaktionen]],BTT[Verwendete Transaktion (Pflichtauswahl)],1,FALSE)),"nein","ja")</f>
        <v/>
      </c>
    </row>
    <row r="3446">
      <c r="A3446" t="inlineStr">
        <is>
          <t>SPAU</t>
        </is>
      </c>
      <c r="B3446" t="inlineStr">
        <is>
          <t>Modifizierte EU-Objekte anzeigen</t>
        </is>
      </c>
      <c r="C3446" t="inlineStr">
        <is>
          <t>SRM</t>
        </is>
      </c>
      <c r="D3446" s="5" t="inlineStr"/>
      <c r="E3446" t="inlineStr"/>
      <c r="F3446">
        <f>IF(ISERROR(VLOOKUP(Transaktionen[[#This Row],[Transaktionen]],BTT[Verwendete Transaktion (Pflichtauswahl)],1,FALSE)),"nein","ja")</f>
        <v/>
      </c>
      <c r="G3446" t="inlineStr">
        <is>
          <t>in neuester Auswertung von Steffen nicht mehr vorhanden</t>
        </is>
      </c>
    </row>
    <row r="3447">
      <c r="A3447" t="inlineStr">
        <is>
          <t>SPDD</t>
        </is>
      </c>
      <c r="B3447" t="inlineStr">
        <is>
          <t>Modifizierte EU-Objekte anzeigen</t>
        </is>
      </c>
      <c r="C3447" t="inlineStr">
        <is>
          <t>BC</t>
        </is>
      </c>
      <c r="D3447" s="5" t="inlineStr"/>
      <c r="E3447" t="inlineStr"/>
      <c r="F3447">
        <f>IF(ISERROR(VLOOKUP(Transaktionen[[#This Row],[Transaktionen]],BTT[Verwendete Transaktion (Pflichtauswahl)],1,FALSE)),"nein","ja")</f>
        <v/>
      </c>
      <c r="G3447" t="inlineStr">
        <is>
          <t>in neuester Auswertung von Steffen nicht mehr vorhanden</t>
        </is>
      </c>
    </row>
    <row r="3448">
      <c r="A3448" t="inlineStr">
        <is>
          <t>SPFPAR</t>
        </is>
      </c>
      <c r="B3448" t="inlineStr">
        <is>
          <t>Display Profile Parameter</t>
        </is>
      </c>
      <c r="C3448" t="inlineStr">
        <is>
          <t>BC</t>
        </is>
      </c>
      <c r="D3448" s="5" t="inlineStr"/>
      <c r="E3448" t="inlineStr"/>
      <c r="F3448">
        <f>IF(ISERROR(VLOOKUP(Transaktionen[[#This Row],[Transaktionen]],BTT[Verwendete Transaktion (Pflichtauswahl)],1,FALSE)),"nein","ja")</f>
        <v/>
      </c>
      <c r="G3448" t="inlineStr">
        <is>
          <t>in neuester Auswertung von Steffen nicht mehr vorhanden</t>
        </is>
      </c>
    </row>
    <row r="3449">
      <c r="A3449" t="inlineStr">
        <is>
          <t>SPRO</t>
        </is>
      </c>
      <c r="B3449" t="inlineStr">
        <is>
          <t>Customizing - Edit Project</t>
        </is>
      </c>
      <c r="C3449" t="inlineStr">
        <is>
          <t>BC</t>
        </is>
      </c>
      <c r="D3449" s="5" t="n">
        <v>113320</v>
      </c>
      <c r="E3449" t="inlineStr">
        <is>
          <t>DIALOG</t>
        </is>
      </c>
      <c r="F3449">
        <f>IF(ISERROR(VLOOKUP(Transaktionen[[#This Row],[Transaktionen]],BTT[Verwendete Transaktion (Pflichtauswahl)],1,FALSE)),"nein","ja")</f>
        <v/>
      </c>
    </row>
    <row r="3450">
      <c r="A3450" t="inlineStr">
        <is>
          <t>SPROXY</t>
        </is>
      </c>
      <c r="B3450" t="inlineStr">
        <is>
          <t>Enterprise Repository Browser</t>
        </is>
      </c>
      <c r="C3450" t="inlineStr">
        <is>
          <t>BC</t>
        </is>
      </c>
      <c r="D3450" s="5" t="n">
        <v>22</v>
      </c>
      <c r="E3450" t="inlineStr">
        <is>
          <t>DIALOG</t>
        </is>
      </c>
      <c r="F3450">
        <f>IF(ISERROR(VLOOKUP(Transaktionen[[#This Row],[Transaktionen]],BTT[Verwendete Transaktion (Pflichtauswahl)],1,FALSE)),"nein","ja")</f>
        <v/>
      </c>
    </row>
    <row r="3451">
      <c r="A3451" t="inlineStr">
        <is>
          <t>SQ00</t>
        </is>
      </c>
      <c r="B3451" t="inlineStr">
        <is>
          <t>SAP Query: Queries starten</t>
        </is>
      </c>
      <c r="C3451" t="inlineStr">
        <is>
          <t>BC</t>
        </is>
      </c>
      <c r="D3451" s="5" t="n">
        <v>23008</v>
      </c>
      <c r="E3451" t="inlineStr">
        <is>
          <t>DIALOG</t>
        </is>
      </c>
      <c r="F3451">
        <f>IF(ISERROR(VLOOKUP(Transaktionen[[#This Row],[Transaktionen]],BTT[Verwendete Transaktion (Pflichtauswahl)],1,FALSE)),"nein","ja")</f>
        <v/>
      </c>
    </row>
    <row r="3452">
      <c r="A3452" t="inlineStr">
        <is>
          <t>SQ01</t>
        </is>
      </c>
      <c r="B3452" t="inlineStr">
        <is>
          <t>SAP Query: Queries pflegen</t>
        </is>
      </c>
      <c r="C3452" t="inlineStr">
        <is>
          <t>BC</t>
        </is>
      </c>
      <c r="D3452" s="5" t="n">
        <v>16331</v>
      </c>
      <c r="E3452" t="inlineStr">
        <is>
          <t>DIALOG</t>
        </is>
      </c>
      <c r="F3452">
        <f>IF(ISERROR(VLOOKUP(Transaktionen[[#This Row],[Transaktionen]],BTT[Verwendete Transaktion (Pflichtauswahl)],1,FALSE)),"nein","ja")</f>
        <v/>
      </c>
    </row>
    <row r="3453">
      <c r="A3453" t="inlineStr">
        <is>
          <t>SQ02</t>
        </is>
      </c>
      <c r="B3453" t="inlineStr">
        <is>
          <t>SAP Query: InfoSet pflegen</t>
        </is>
      </c>
      <c r="C3453" t="inlineStr">
        <is>
          <t>BC</t>
        </is>
      </c>
      <c r="D3453" s="5" t="n">
        <v>4425</v>
      </c>
      <c r="E3453" t="inlineStr">
        <is>
          <t>DIALOG</t>
        </is>
      </c>
      <c r="F3453">
        <f>IF(ISERROR(VLOOKUP(Transaktionen[[#This Row],[Transaktionen]],BTT[Verwendete Transaktion (Pflichtauswahl)],1,FALSE)),"nein","ja")</f>
        <v/>
      </c>
    </row>
    <row r="3454">
      <c r="A3454" t="inlineStr">
        <is>
          <t>SQ03</t>
        </is>
      </c>
      <c r="B3454" t="inlineStr">
        <is>
          <t>SAP Query: Benutzergruppenpflege</t>
        </is>
      </c>
      <c r="C3454" t="inlineStr">
        <is>
          <t>BC</t>
        </is>
      </c>
      <c r="D3454" s="5" t="n">
        <v>454</v>
      </c>
      <c r="E3454" t="inlineStr">
        <is>
          <t>DIALOG</t>
        </is>
      </c>
      <c r="F3454">
        <f>IF(ISERROR(VLOOKUP(Transaktionen[[#This Row],[Transaktionen]],BTT[Verwendete Transaktion (Pflichtauswahl)],1,FALSE)),"nein","ja")</f>
        <v/>
      </c>
    </row>
    <row r="3455">
      <c r="A3455" t="inlineStr">
        <is>
          <t>SQVI</t>
        </is>
      </c>
      <c r="B3455" t="inlineStr">
        <is>
          <t>QuickViewer</t>
        </is>
      </c>
      <c r="C3455" t="inlineStr">
        <is>
          <t>BC</t>
        </is>
      </c>
      <c r="D3455" s="5" t="n">
        <v>8606</v>
      </c>
      <c r="E3455" t="inlineStr">
        <is>
          <t>DIALOG</t>
        </is>
      </c>
      <c r="F3455">
        <f>IF(ISERROR(VLOOKUP(Transaktionen[[#This Row],[Transaktionen]],BTT[Verwendete Transaktion (Pflichtauswahl)],1,FALSE)),"nein","ja")</f>
        <v/>
      </c>
    </row>
    <row r="3456">
      <c r="A3456" t="inlineStr">
        <is>
          <t>SR12</t>
        </is>
      </c>
      <c r="B3456" t="inlineStr">
        <is>
          <t>Ort anzeigen</t>
        </is>
      </c>
      <c r="C3456" t="inlineStr">
        <is>
          <t>EP</t>
        </is>
      </c>
      <c r="D3456" s="5" t="n">
        <v>370</v>
      </c>
      <c r="E3456" t="inlineStr">
        <is>
          <t>DIALOG</t>
        </is>
      </c>
      <c r="F3456">
        <f>IF(ISERROR(VLOOKUP(Transaktionen[[#This Row],[Transaktionen]],BTT[Verwendete Transaktion (Pflichtauswahl)],1,FALSE)),"nein","ja")</f>
        <v/>
      </c>
    </row>
    <row r="3457">
      <c r="A3457" t="inlineStr">
        <is>
          <t>SR22</t>
        </is>
      </c>
      <c r="B3457" t="inlineStr">
        <is>
          <t>Straße anzeigen</t>
        </is>
      </c>
      <c r="C3457" t="inlineStr">
        <is>
          <t>BC</t>
        </is>
      </c>
      <c r="D3457" s="5" t="n">
        <v>5196</v>
      </c>
      <c r="E3457" t="inlineStr">
        <is>
          <t>DIALOG</t>
        </is>
      </c>
      <c r="F3457">
        <f>IF(ISERROR(VLOOKUP(Transaktionen[[#This Row],[Transaktionen]],BTT[Verwendete Transaktion (Pflichtauswahl)],1,FALSE)),"nein","ja")</f>
        <v/>
      </c>
    </row>
    <row r="3458">
      <c r="A3458" t="inlineStr">
        <is>
          <t>SR32</t>
        </is>
      </c>
      <c r="B3458" t="inlineStr">
        <is>
          <t>Postleitzahl anzeigen</t>
        </is>
      </c>
      <c r="C3458" t="inlineStr">
        <is>
          <t>BC</t>
        </is>
      </c>
      <c r="D3458" s="5" t="n">
        <v>467</v>
      </c>
      <c r="E3458" t="inlineStr">
        <is>
          <t>DIALOG</t>
        </is>
      </c>
      <c r="F3458">
        <f>IF(ISERROR(VLOOKUP(Transaktionen[[#This Row],[Transaktionen]],BTT[Verwendete Transaktion (Pflichtauswahl)],1,FALSE)),"nein","ja")</f>
        <v/>
      </c>
    </row>
    <row r="3459">
      <c r="A3459" t="inlineStr">
        <is>
          <t>SRT_ELOG</t>
        </is>
      </c>
      <c r="B3459" t="inlineStr">
        <is>
          <t>Reportfehlerprotokoll</t>
        </is>
      </c>
      <c r="C3459" t="inlineStr">
        <is>
          <t>BC</t>
        </is>
      </c>
      <c r="D3459" s="5" t="n">
        <v>3</v>
      </c>
      <c r="E3459" t="inlineStr">
        <is>
          <t>DIALOG</t>
        </is>
      </c>
      <c r="F3459">
        <f>IF(ISERROR(VLOOKUP(Transaktionen[[#This Row],[Transaktionen]],BTT[Verwendete Transaktion (Pflichtauswahl)],1,FALSE)),"nein","ja")</f>
        <v/>
      </c>
    </row>
    <row r="3460">
      <c r="A3460" t="inlineStr">
        <is>
          <t>SRT_MONI</t>
        </is>
      </c>
      <c r="B3460" t="inlineStr">
        <is>
          <t>WS-Message-Monitor</t>
        </is>
      </c>
      <c r="C3460" t="inlineStr">
        <is>
          <t>BC</t>
        </is>
      </c>
      <c r="D3460" s="5" t="inlineStr"/>
      <c r="E3460" t="inlineStr"/>
      <c r="F3460">
        <f>IF(ISERROR(VLOOKUP(Transaktionen[[#This Row],[Transaktionen]],BTT[Verwendete Transaktion (Pflichtauswahl)],1,FALSE)),"nein","ja")</f>
        <v/>
      </c>
      <c r="G3460" t="inlineStr">
        <is>
          <t>in neuester Auswertung von Steffen nicht mehr vorhanden</t>
        </is>
      </c>
    </row>
    <row r="3461">
      <c r="A3461" t="inlineStr">
        <is>
          <t>SRT_TOOLS</t>
        </is>
      </c>
      <c r="B3461" t="inlineStr">
        <is>
          <t>SOA-Laufzeitwerkzeuge</t>
        </is>
      </c>
      <c r="C3461" t="inlineStr">
        <is>
          <t>BC</t>
        </is>
      </c>
      <c r="D3461" s="5" t="n">
        <v>1284</v>
      </c>
      <c r="E3461" t="inlineStr">
        <is>
          <t>DIALOG</t>
        </is>
      </c>
      <c r="F3461">
        <f>IF(ISERROR(VLOOKUP(Transaktionen[[#This Row],[Transaktionen]],BTT[Verwendete Transaktion (Pflichtauswahl)],1,FALSE)),"nein","ja")</f>
        <v/>
      </c>
    </row>
    <row r="3462">
      <c r="A3462" t="inlineStr">
        <is>
          <t>SSC0</t>
        </is>
      </c>
      <c r="B3462" t="inlineStr">
        <is>
          <t>SAP-Terminkalender (Mitarbeiter)</t>
        </is>
      </c>
      <c r="C3462" t="inlineStr">
        <is>
          <t>BC</t>
        </is>
      </c>
      <c r="D3462" s="5" t="n">
        <v>4</v>
      </c>
      <c r="E3462" t="inlineStr"/>
      <c r="F3462">
        <f>IF(ISERROR(VLOOKUP(Transaktionen[[#This Row],[Transaktionen]],BTT[Verwendete Transaktion (Pflichtauswahl)],1,FALSE)),"nein","ja")</f>
        <v/>
      </c>
    </row>
    <row r="3463">
      <c r="A3463" t="inlineStr">
        <is>
          <t>SSC1</t>
        </is>
      </c>
      <c r="B3463" t="inlineStr">
        <is>
          <t>SAP-Terminkalender (eigener)</t>
        </is>
      </c>
      <c r="C3463" t="inlineStr">
        <is>
          <t>BC</t>
        </is>
      </c>
      <c r="D3463" s="5" t="n">
        <v>229</v>
      </c>
      <c r="E3463" t="inlineStr">
        <is>
          <t>DIALOG</t>
        </is>
      </c>
      <c r="F3463">
        <f>IF(ISERROR(VLOOKUP(Transaktionen[[#This Row],[Transaktionen]],BTT[Verwendete Transaktion (Pflichtauswahl)],1,FALSE)),"nein","ja")</f>
        <v/>
      </c>
    </row>
    <row r="3464">
      <c r="A3464" t="inlineStr">
        <is>
          <t>ST01</t>
        </is>
      </c>
      <c r="B3464" t="inlineStr">
        <is>
          <t>System-Trace</t>
        </is>
      </c>
      <c r="C3464" t="inlineStr">
        <is>
          <t>BC</t>
        </is>
      </c>
      <c r="D3464" s="5" t="n">
        <v>11759</v>
      </c>
      <c r="E3464" t="inlineStr">
        <is>
          <t>DIALOG</t>
        </is>
      </c>
      <c r="F3464">
        <f>IF(ISERROR(VLOOKUP(Transaktionen[[#This Row],[Transaktionen]],BTT[Verwendete Transaktion (Pflichtauswahl)],1,FALSE)),"nein","ja")</f>
        <v/>
      </c>
    </row>
    <row r="3465">
      <c r="A3465" t="inlineStr">
        <is>
          <t>ST02</t>
        </is>
      </c>
      <c r="B3465" t="inlineStr">
        <is>
          <t>Setups/Tune Buffers</t>
        </is>
      </c>
      <c r="C3465" t="inlineStr">
        <is>
          <t>BC</t>
        </is>
      </c>
      <c r="D3465" s="5" t="n">
        <v>3288</v>
      </c>
      <c r="E3465" t="inlineStr">
        <is>
          <t>DIALOG</t>
        </is>
      </c>
      <c r="F3465">
        <f>IF(ISERROR(VLOOKUP(Transaktionen[[#This Row],[Transaktionen]],BTT[Verwendete Transaktion (Pflichtauswahl)],1,FALSE)),"nein","ja")</f>
        <v/>
      </c>
    </row>
    <row r="3466">
      <c r="A3466" t="inlineStr">
        <is>
          <t>ST03</t>
        </is>
      </c>
      <c r="B3466" t="inlineStr">
        <is>
          <t>Systemlast u. Perform. Statistik</t>
        </is>
      </c>
      <c r="C3466" t="inlineStr">
        <is>
          <t>BC</t>
        </is>
      </c>
      <c r="D3466" s="5" t="n">
        <v>3684</v>
      </c>
      <c r="E3466" t="inlineStr">
        <is>
          <t>DIALOG</t>
        </is>
      </c>
      <c r="F3466">
        <f>IF(ISERROR(VLOOKUP(Transaktionen[[#This Row],[Transaktionen]],BTT[Verwendete Transaktion (Pflichtauswahl)],1,FALSE)),"nein","ja")</f>
        <v/>
      </c>
    </row>
    <row r="3467">
      <c r="A3467" t="inlineStr">
        <is>
          <t>ST03N</t>
        </is>
      </c>
      <c r="B3467" t="inlineStr">
        <is>
          <t>Systemlast u. Perform. Statistik</t>
        </is>
      </c>
      <c r="C3467" t="inlineStr">
        <is>
          <t>BC</t>
        </is>
      </c>
      <c r="D3467" s="5" t="n">
        <v>2806</v>
      </c>
      <c r="E3467" t="inlineStr">
        <is>
          <t>DIALOG</t>
        </is>
      </c>
      <c r="F3467">
        <f>IF(ISERROR(VLOOKUP(Transaktionen[[#This Row],[Transaktionen]],BTT[Verwendete Transaktion (Pflichtauswahl)],1,FALSE)),"nein","ja")</f>
        <v/>
      </c>
    </row>
    <row r="3468">
      <c r="A3468" t="inlineStr">
        <is>
          <t>ST04</t>
        </is>
      </c>
      <c r="B3468" t="inlineStr">
        <is>
          <t>DB-Performance-Monitor</t>
        </is>
      </c>
      <c r="C3468" t="inlineStr">
        <is>
          <t>BC</t>
        </is>
      </c>
      <c r="D3468" s="5" t="n">
        <v>36</v>
      </c>
      <c r="E3468" t="inlineStr">
        <is>
          <t>DIALOG</t>
        </is>
      </c>
      <c r="F3468">
        <f>IF(ISERROR(VLOOKUP(Transaktionen[[#This Row],[Transaktionen]],BTT[Verwendete Transaktion (Pflichtauswahl)],1,FALSE)),"nein","ja")</f>
        <v/>
      </c>
    </row>
    <row r="3469">
      <c r="A3469" t="inlineStr">
        <is>
          <t>ST05</t>
        </is>
      </c>
      <c r="B3469" t="inlineStr">
        <is>
          <t>Performance Trace</t>
        </is>
      </c>
      <c r="C3469" t="inlineStr">
        <is>
          <t>BC</t>
        </is>
      </c>
      <c r="D3469" s="5" t="n">
        <v>124</v>
      </c>
      <c r="E3469" t="inlineStr">
        <is>
          <t>DIALOG</t>
        </is>
      </c>
      <c r="F3469">
        <f>IF(ISERROR(VLOOKUP(Transaktionen[[#This Row],[Transaktionen]],BTT[Verwendete Transaktion (Pflichtauswahl)],1,FALSE)),"nein","ja")</f>
        <v/>
      </c>
    </row>
    <row r="3470">
      <c r="A3470" t="inlineStr">
        <is>
          <t>ST06</t>
        </is>
      </c>
      <c r="B3470" t="inlineStr">
        <is>
          <t>Operating System Monitor</t>
        </is>
      </c>
      <c r="C3470" t="inlineStr">
        <is>
          <t>BC</t>
        </is>
      </c>
      <c r="D3470" s="5" t="n">
        <v>348</v>
      </c>
      <c r="E3470" t="inlineStr">
        <is>
          <t>DIALOG</t>
        </is>
      </c>
      <c r="F3470">
        <f>IF(ISERROR(VLOOKUP(Transaktionen[[#This Row],[Transaktionen]],BTT[Verwendete Transaktion (Pflichtauswahl)],1,FALSE)),"nein","ja")</f>
        <v/>
      </c>
    </row>
    <row r="3471">
      <c r="A3471" t="inlineStr">
        <is>
          <t>ST07</t>
        </is>
      </c>
      <c r="B3471" t="inlineStr">
        <is>
          <t>Anwendungsmonitor</t>
        </is>
      </c>
      <c r="C3471" t="inlineStr">
        <is>
          <t>BC</t>
        </is>
      </c>
      <c r="D3471" s="5" t="n">
        <v>96</v>
      </c>
      <c r="E3471" t="inlineStr">
        <is>
          <t>DIALOG</t>
        </is>
      </c>
      <c r="F3471">
        <f>IF(ISERROR(VLOOKUP(Transaktionen[[#This Row],[Transaktionen]],BTT[Verwendete Transaktion (Pflichtauswahl)],1,FALSE)),"nein","ja")</f>
        <v/>
      </c>
    </row>
    <row r="3472">
      <c r="A3472" t="inlineStr">
        <is>
          <t>ST11</t>
        </is>
      </c>
      <c r="B3472" t="inlineStr">
        <is>
          <t>Anzeige Entwickler-Traces</t>
        </is>
      </c>
      <c r="C3472" t="inlineStr">
        <is>
          <t>BC</t>
        </is>
      </c>
      <c r="D3472" s="5" t="inlineStr"/>
      <c r="E3472" t="inlineStr"/>
      <c r="F3472">
        <f>IF(ISERROR(VLOOKUP(Transaktionen[[#This Row],[Transaktionen]],BTT[Verwendete Transaktion (Pflichtauswahl)],1,FALSE)),"nein","ja")</f>
        <v/>
      </c>
      <c r="G3472" t="inlineStr">
        <is>
          <t>in neuester Auswertung von Steffen nicht mehr vorhanden</t>
        </is>
      </c>
    </row>
    <row r="3473">
      <c r="A3473" t="inlineStr">
        <is>
          <t>ST12</t>
        </is>
      </c>
      <c r="B3473" t="inlineStr">
        <is>
          <t>Single transaction analysis</t>
        </is>
      </c>
      <c r="C3473" t="inlineStr">
        <is>
          <t>SV</t>
        </is>
      </c>
      <c r="D3473" s="5" t="inlineStr"/>
      <c r="E3473" t="inlineStr"/>
      <c r="F3473">
        <f>IF(ISERROR(VLOOKUP(Transaktionen[[#This Row],[Transaktionen]],BTT[Verwendete Transaktion (Pflichtauswahl)],1,FALSE)),"nein","ja")</f>
        <v/>
      </c>
      <c r="G3473" t="inlineStr">
        <is>
          <t>in neuester Auswertung von Steffen nicht mehr vorhanden</t>
        </is>
      </c>
    </row>
    <row r="3474">
      <c r="A3474" t="inlineStr">
        <is>
          <t>ST13</t>
        </is>
      </c>
      <c r="B3474" t="inlineStr">
        <is>
          <t>Analysis&amp;Monitoring tool collection</t>
        </is>
      </c>
      <c r="C3474" t="inlineStr">
        <is>
          <t>SV</t>
        </is>
      </c>
      <c r="D3474" s="5" t="inlineStr"/>
      <c r="E3474" t="inlineStr"/>
      <c r="F3474">
        <f>IF(ISERROR(VLOOKUP(Transaktionen[[#This Row],[Transaktionen]],BTT[Verwendete Transaktion (Pflichtauswahl)],1,FALSE)),"nein","ja")</f>
        <v/>
      </c>
      <c r="G3474" t="inlineStr">
        <is>
          <t>in neuester Auswertung von Steffen nicht mehr vorhanden</t>
        </is>
      </c>
    </row>
    <row r="3475">
      <c r="A3475" t="inlineStr">
        <is>
          <t>ST14</t>
        </is>
      </c>
      <c r="B3475" t="inlineStr">
        <is>
          <t>Anwendungsanalyse</t>
        </is>
      </c>
      <c r="C3475" t="inlineStr">
        <is>
          <t>SV</t>
        </is>
      </c>
      <c r="D3475" s="5" t="inlineStr"/>
      <c r="E3475" t="inlineStr"/>
      <c r="F3475">
        <f>IF(ISERROR(VLOOKUP(Transaktionen[[#This Row],[Transaktionen]],BTT[Verwendete Transaktion (Pflichtauswahl)],1,FALSE)),"nein","ja")</f>
        <v/>
      </c>
      <c r="G3475" t="inlineStr">
        <is>
          <t>in neuester Auswertung von Steffen nicht mehr vorhanden</t>
        </is>
      </c>
    </row>
    <row r="3476">
      <c r="A3476" t="inlineStr">
        <is>
          <t>ST22</t>
        </is>
      </c>
      <c r="B3476" t="inlineStr">
        <is>
          <t>ABAP Dumpanalyse</t>
        </is>
      </c>
      <c r="C3476" t="inlineStr">
        <is>
          <t>BC</t>
        </is>
      </c>
      <c r="D3476" s="5" t="n">
        <v>365053</v>
      </c>
      <c r="E3476" t="inlineStr">
        <is>
          <t>DIALOG</t>
        </is>
      </c>
      <c r="F3476">
        <f>IF(ISERROR(VLOOKUP(Transaktionen[[#This Row],[Transaktionen]],BTT[Verwendete Transaktion (Pflichtauswahl)],1,FALSE)),"nein","ja")</f>
        <v/>
      </c>
    </row>
    <row r="3477">
      <c r="A3477" t="inlineStr">
        <is>
          <t>STAD</t>
        </is>
      </c>
      <c r="B3477" t="inlineStr">
        <is>
          <t>Systemübergreif. Statistiksatzanzeig</t>
        </is>
      </c>
      <c r="C3477" t="inlineStr">
        <is>
          <t>BC</t>
        </is>
      </c>
      <c r="D3477" s="5" t="n">
        <v>3345</v>
      </c>
      <c r="E3477" t="inlineStr">
        <is>
          <t>DIALOG</t>
        </is>
      </c>
      <c r="F3477">
        <f>IF(ISERROR(VLOOKUP(Transaktionen[[#This Row],[Transaktionen]],BTT[Verwendete Transaktion (Pflichtauswahl)],1,FALSE)),"nein","ja")</f>
        <v/>
      </c>
    </row>
    <row r="3478">
      <c r="A3478" t="inlineStr">
        <is>
          <t>START_REPORT</t>
        </is>
      </c>
      <c r="B3478" t="inlineStr">
        <is>
          <t>Starten eines Reports</t>
        </is>
      </c>
      <c r="C3478" t="inlineStr">
        <is>
          <t>BC</t>
        </is>
      </c>
      <c r="D3478" s="5" t="n">
        <v>19</v>
      </c>
      <c r="E3478" t="inlineStr">
        <is>
          <t>UPDATE</t>
        </is>
      </c>
      <c r="F3478">
        <f>IF(ISERROR(VLOOKUP(Transaktionen[[#This Row],[Transaktionen]],BTT[Verwendete Transaktion (Pflichtauswahl)],1,FALSE)),"nein","ja")</f>
        <v/>
      </c>
    </row>
    <row r="3479">
      <c r="A3479" t="inlineStr">
        <is>
          <t>STATTRACE</t>
        </is>
      </c>
      <c r="B3479" t="inlineStr">
        <is>
          <t>Globale Statistik &amp; Traces</t>
        </is>
      </c>
      <c r="C3479" t="inlineStr">
        <is>
          <t>BC</t>
        </is>
      </c>
      <c r="D3479" s="5" t="n">
        <v>660</v>
      </c>
      <c r="E3479" t="inlineStr">
        <is>
          <t>DIALOG</t>
        </is>
      </c>
      <c r="F3479">
        <f>IF(ISERROR(VLOOKUP(Transaktionen[[#This Row],[Transaktionen]],BTT[Verwendete Transaktion (Pflichtauswahl)],1,FALSE)),"nein","ja")</f>
        <v/>
      </c>
    </row>
    <row r="3480">
      <c r="A3480" t="inlineStr">
        <is>
          <t>STAUTHTRACE</t>
        </is>
      </c>
      <c r="B3480" t="inlineStr">
        <is>
          <t>Berechtigungstrace</t>
        </is>
      </c>
      <c r="C3480" t="inlineStr">
        <is>
          <t>BC</t>
        </is>
      </c>
      <c r="D3480" s="5" t="n">
        <v>13278</v>
      </c>
      <c r="E3480" t="inlineStr">
        <is>
          <t>DIALOG</t>
        </is>
      </c>
      <c r="F3480">
        <f>IF(ISERROR(VLOOKUP(Transaktionen[[#This Row],[Transaktionen]],BTT[Verwendete Transaktion (Pflichtauswahl)],1,FALSE)),"nein","ja")</f>
        <v/>
      </c>
    </row>
    <row r="3481">
      <c r="A3481" t="inlineStr">
        <is>
          <t>STMS</t>
        </is>
      </c>
      <c r="B3481" t="inlineStr">
        <is>
          <t>Transport Management System</t>
        </is>
      </c>
      <c r="C3481" t="inlineStr">
        <is>
          <t>BC</t>
        </is>
      </c>
      <c r="D3481" s="5" t="n">
        <v>5892</v>
      </c>
      <c r="E3481" t="inlineStr">
        <is>
          <t>DIALOG</t>
        </is>
      </c>
      <c r="F3481">
        <f>IF(ISERROR(VLOOKUP(Transaktionen[[#This Row],[Transaktionen]],BTT[Verwendete Transaktion (Pflichtauswahl)],1,FALSE)),"nein","ja")</f>
        <v/>
      </c>
    </row>
    <row r="3482">
      <c r="A3482" t="inlineStr">
        <is>
          <t>STRUST</t>
        </is>
      </c>
      <c r="B3482" t="inlineStr">
        <is>
          <t>Trust-Manager</t>
        </is>
      </c>
      <c r="C3482" t="inlineStr">
        <is>
          <t>BC</t>
        </is>
      </c>
      <c r="D3482" s="5" t="n">
        <v>6732</v>
      </c>
      <c r="E3482" t="inlineStr">
        <is>
          <t>DIALOG</t>
        </is>
      </c>
      <c r="F3482">
        <f>IF(ISERROR(VLOOKUP(Transaktionen[[#This Row],[Transaktionen]],BTT[Verwendete Transaktion (Pflichtauswahl)],1,FALSE)),"nein","ja")</f>
        <v/>
      </c>
    </row>
    <row r="3483">
      <c r="A3483" t="inlineStr">
        <is>
          <t>STRUSTSSO2</t>
        </is>
      </c>
      <c r="B3483" t="inlineStr">
        <is>
          <t>Trust-Manager für Anmeldeticket</t>
        </is>
      </c>
      <c r="C3483" t="inlineStr">
        <is>
          <t>BC</t>
        </is>
      </c>
      <c r="D3483" s="5" t="n">
        <v>216</v>
      </c>
      <c r="E3483" t="inlineStr">
        <is>
          <t>DIALOG</t>
        </is>
      </c>
      <c r="F3483">
        <f>IF(ISERROR(VLOOKUP(Transaktionen[[#This Row],[Transaktionen]],BTT[Verwendete Transaktion (Pflichtauswahl)],1,FALSE)),"nein","ja")</f>
        <v/>
      </c>
    </row>
    <row r="3484">
      <c r="A3484" t="inlineStr">
        <is>
          <t>STUSERTRACE</t>
        </is>
      </c>
      <c r="B3484" t="inlineStr">
        <is>
          <t>Berechtigungstrace für Benutzer</t>
        </is>
      </c>
      <c r="C3484" t="inlineStr">
        <is>
          <t>BC</t>
        </is>
      </c>
      <c r="D3484" s="5" t="n">
        <v>1298</v>
      </c>
      <c r="E3484" t="inlineStr">
        <is>
          <t>DIALOG</t>
        </is>
      </c>
      <c r="F3484">
        <f>IF(ISERROR(VLOOKUP(Transaktionen[[#This Row],[Transaktionen]],BTT[Verwendete Transaktion (Pflichtauswahl)],1,FALSE)),"nein","ja")</f>
        <v/>
      </c>
    </row>
    <row r="3485">
      <c r="A3485" t="inlineStr">
        <is>
          <t>STVARV</t>
        </is>
      </c>
      <c r="B3485" t="inlineStr">
        <is>
          <t>Pflege Selektionsvariablen (TVARVC)</t>
        </is>
      </c>
      <c r="C3485" t="inlineStr">
        <is>
          <t>BC</t>
        </is>
      </c>
      <c r="D3485" s="5" t="n">
        <v>25541</v>
      </c>
      <c r="E3485" t="inlineStr">
        <is>
          <t>DIALOG</t>
        </is>
      </c>
      <c r="F3485">
        <f>IF(ISERROR(VLOOKUP(Transaktionen[[#This Row],[Transaktionen]],BTT[Verwendete Transaktion (Pflichtauswahl)],1,FALSE)),"nein","ja")</f>
        <v/>
      </c>
    </row>
    <row r="3486">
      <c r="A3486" t="inlineStr">
        <is>
          <t>SU01</t>
        </is>
      </c>
      <c r="B3486" t="inlineStr">
        <is>
          <t>Benutzerpflege</t>
        </is>
      </c>
      <c r="C3486" t="inlineStr">
        <is>
          <t>BC</t>
        </is>
      </c>
      <c r="D3486" s="5" t="n">
        <v>231583</v>
      </c>
      <c r="E3486" t="inlineStr">
        <is>
          <t>DIALOG</t>
        </is>
      </c>
      <c r="F3486">
        <f>IF(ISERROR(VLOOKUP(Transaktionen[[#This Row],[Transaktionen]],BTT[Verwendete Transaktion (Pflichtauswahl)],1,FALSE)),"nein","ja")</f>
        <v/>
      </c>
    </row>
    <row r="3487">
      <c r="A3487" t="inlineStr">
        <is>
          <t>SU01_NAV</t>
        </is>
      </c>
      <c r="B3487" t="inlineStr">
        <is>
          <t>Benutzerpflege z. Einb. in Navig.</t>
        </is>
      </c>
      <c r="C3487" t="inlineStr">
        <is>
          <t>BC</t>
        </is>
      </c>
      <c r="D3487" s="5" t="n">
        <v>72</v>
      </c>
      <c r="E3487" t="inlineStr">
        <is>
          <t>DIALOG</t>
        </is>
      </c>
      <c r="F3487">
        <f>IF(ISERROR(VLOOKUP(Transaktionen[[#This Row],[Transaktionen]],BTT[Verwendete Transaktion (Pflichtauswahl)],1,FALSE)),"nein","ja")</f>
        <v/>
      </c>
    </row>
    <row r="3488">
      <c r="A3488" t="inlineStr">
        <is>
          <t>SU01D</t>
        </is>
      </c>
      <c r="B3488" t="inlineStr">
        <is>
          <t>Benutzeranzeige</t>
        </is>
      </c>
      <c r="C3488" t="inlineStr">
        <is>
          <t>BC</t>
        </is>
      </c>
      <c r="D3488" s="5" t="n">
        <v>544646</v>
      </c>
      <c r="E3488" t="inlineStr">
        <is>
          <t>DIALOG</t>
        </is>
      </c>
      <c r="F3488">
        <f>IF(ISERROR(VLOOKUP(Transaktionen[[#This Row],[Transaktionen]],BTT[Verwendete Transaktion (Pflichtauswahl)],1,FALSE)),"nein","ja")</f>
        <v/>
      </c>
    </row>
    <row r="3489">
      <c r="A3489" t="inlineStr">
        <is>
          <t>SU02</t>
        </is>
      </c>
      <c r="B3489" t="inlineStr">
        <is>
          <t>Pflege Berechtigungsprofile</t>
        </is>
      </c>
      <c r="C3489" t="inlineStr">
        <is>
          <t>BC</t>
        </is>
      </c>
      <c r="D3489" s="5" t="n">
        <v>7</v>
      </c>
      <c r="E3489" t="inlineStr"/>
      <c r="F3489">
        <f>IF(ISERROR(VLOOKUP(Transaktionen[[#This Row],[Transaktionen]],BTT[Verwendete Transaktion (Pflichtauswahl)],1,FALSE)),"nein","ja")</f>
        <v/>
      </c>
    </row>
    <row r="3490">
      <c r="A3490" t="inlineStr">
        <is>
          <t>SU03</t>
        </is>
      </c>
      <c r="B3490" t="inlineStr">
        <is>
          <t>Pflege Berechtigungen</t>
        </is>
      </c>
      <c r="C3490" t="inlineStr">
        <is>
          <t>BC</t>
        </is>
      </c>
      <c r="D3490" s="5" t="n">
        <v>55</v>
      </c>
      <c r="E3490" t="inlineStr">
        <is>
          <t>DIALOG</t>
        </is>
      </c>
      <c r="F3490">
        <f>IF(ISERROR(VLOOKUP(Transaktionen[[#This Row],[Transaktionen]],BTT[Verwendete Transaktion (Pflichtauswahl)],1,FALSE)),"nein","ja")</f>
        <v/>
      </c>
    </row>
    <row r="3491">
      <c r="A3491" t="inlineStr">
        <is>
          <t>SU10</t>
        </is>
      </c>
      <c r="B3491" t="inlineStr">
        <is>
          <t>Massenpflege Benutzer</t>
        </is>
      </c>
      <c r="C3491" t="inlineStr">
        <is>
          <t>BC</t>
        </is>
      </c>
      <c r="D3491" s="5" t="n">
        <v>60340</v>
      </c>
      <c r="E3491" t="inlineStr">
        <is>
          <t>DIALOG</t>
        </is>
      </c>
      <c r="F3491">
        <f>IF(ISERROR(VLOOKUP(Transaktionen[[#This Row],[Transaktionen]],BTT[Verwendete Transaktion (Pflichtauswahl)],1,FALSE)),"nein","ja")</f>
        <v/>
      </c>
    </row>
    <row r="3492">
      <c r="A3492" t="inlineStr">
        <is>
          <t>SU21</t>
        </is>
      </c>
      <c r="B3492" t="inlineStr">
        <is>
          <t>Pflegen der Berechtigungsobjekte</t>
        </is>
      </c>
      <c r="C3492" t="inlineStr">
        <is>
          <t>BC</t>
        </is>
      </c>
      <c r="D3492" s="5" t="n">
        <v>2000</v>
      </c>
      <c r="E3492" t="inlineStr">
        <is>
          <t>DIALOG</t>
        </is>
      </c>
      <c r="F3492">
        <f>IF(ISERROR(VLOOKUP(Transaktionen[[#This Row],[Transaktionen]],BTT[Verwendete Transaktion (Pflichtauswahl)],1,FALSE)),"nein","ja")</f>
        <v/>
      </c>
    </row>
    <row r="3493">
      <c r="A3493" t="inlineStr">
        <is>
          <t>SU24</t>
        </is>
      </c>
      <c r="B3493" t="inlineStr">
        <is>
          <t>Berechtigungsvorschlagspflege</t>
        </is>
      </c>
      <c r="C3493" t="inlineStr">
        <is>
          <t>BC</t>
        </is>
      </c>
      <c r="D3493" s="5" t="n">
        <v>1001</v>
      </c>
      <c r="E3493" t="inlineStr">
        <is>
          <t>DIALOG</t>
        </is>
      </c>
      <c r="F3493">
        <f>IF(ISERROR(VLOOKUP(Transaktionen[[#This Row],[Transaktionen]],BTT[Verwendete Transaktion (Pflichtauswahl)],1,FALSE)),"nein","ja")</f>
        <v/>
      </c>
    </row>
    <row r="3494">
      <c r="A3494" t="inlineStr">
        <is>
          <t>SU3</t>
        </is>
      </c>
      <c r="B3494" t="inlineStr">
        <is>
          <t>Benutzer eigene Daten pflegen</t>
        </is>
      </c>
      <c r="C3494" t="inlineStr">
        <is>
          <t>BC</t>
        </is>
      </c>
      <c r="D3494" s="5" t="n">
        <v>23353</v>
      </c>
      <c r="E3494" t="inlineStr">
        <is>
          <t>DIALOG</t>
        </is>
      </c>
      <c r="F3494">
        <f>IF(ISERROR(VLOOKUP(Transaktionen[[#This Row],[Transaktionen]],BTT[Verwendete Transaktion (Pflichtauswahl)],1,FALSE)),"nein","ja")</f>
        <v/>
      </c>
    </row>
    <row r="3495">
      <c r="A3495" t="inlineStr">
        <is>
          <t>SU53</t>
        </is>
      </c>
      <c r="B3495" t="inlineStr">
        <is>
          <t>Auswertung der Berechtigungspüfung</t>
        </is>
      </c>
      <c r="C3495" t="inlineStr">
        <is>
          <t>BC</t>
        </is>
      </c>
      <c r="D3495" s="5" t="n">
        <v>8101</v>
      </c>
      <c r="E3495" t="inlineStr">
        <is>
          <t>DIALOG</t>
        </is>
      </c>
      <c r="F3495">
        <f>IF(ISERROR(VLOOKUP(Transaktionen[[#This Row],[Transaktionen]],BTT[Verwendete Transaktion (Pflichtauswahl)],1,FALSE)),"nein","ja")</f>
        <v/>
      </c>
    </row>
    <row r="3496">
      <c r="A3496" t="inlineStr">
        <is>
          <t>SU56</t>
        </is>
      </c>
      <c r="B3496" t="inlineStr">
        <is>
          <t>Benutzerpuffer analysieren</t>
        </is>
      </c>
      <c r="C3496" t="inlineStr">
        <is>
          <t>BC</t>
        </is>
      </c>
      <c r="D3496" s="5" t="n">
        <v>62</v>
      </c>
      <c r="E3496" t="inlineStr">
        <is>
          <t>DIALOG</t>
        </is>
      </c>
      <c r="F3496">
        <f>IF(ISERROR(VLOOKUP(Transaktionen[[#This Row],[Transaktionen]],BTT[Verwendete Transaktion (Pflichtauswahl)],1,FALSE)),"nein","ja")</f>
        <v/>
      </c>
    </row>
    <row r="3497">
      <c r="A3497" t="inlineStr">
        <is>
          <t>SUGR</t>
        </is>
      </c>
      <c r="B3497" t="inlineStr">
        <is>
          <t>Benutzergruppen pflegen</t>
        </is>
      </c>
      <c r="C3497" t="inlineStr">
        <is>
          <t>BC</t>
        </is>
      </c>
      <c r="D3497" s="5" t="n">
        <v>192</v>
      </c>
      <c r="E3497" t="inlineStr">
        <is>
          <t>DIALOG</t>
        </is>
      </c>
      <c r="F3497">
        <f>IF(ISERROR(VLOOKUP(Transaktionen[[#This Row],[Transaktionen]],BTT[Verwendete Transaktion (Pflichtauswahl)],1,FALSE)),"nein","ja")</f>
        <v/>
      </c>
    </row>
    <row r="3498">
      <c r="A3498" t="inlineStr">
        <is>
          <t>SUIM</t>
        </is>
      </c>
      <c r="B3498" t="inlineStr">
        <is>
          <t>Benutzerinformationssystem</t>
        </is>
      </c>
      <c r="C3498" t="inlineStr">
        <is>
          <t>BC</t>
        </is>
      </c>
      <c r="D3498" s="5" t="n">
        <v>22404</v>
      </c>
      <c r="E3498" t="inlineStr">
        <is>
          <t>DIALOG</t>
        </is>
      </c>
      <c r="F3498">
        <f>IF(ISERROR(VLOOKUP(Transaktionen[[#This Row],[Transaktionen]],BTT[Verwendete Transaktion (Pflichtauswahl)],1,FALSE)),"nein","ja")</f>
        <v/>
      </c>
    </row>
    <row r="3499">
      <c r="A3499" t="inlineStr">
        <is>
          <t>SUPC</t>
        </is>
      </c>
      <c r="B3499" t="inlineStr">
        <is>
          <t>Profile zu Rollen</t>
        </is>
      </c>
      <c r="C3499" t="inlineStr">
        <is>
          <t>BC</t>
        </is>
      </c>
      <c r="D3499" s="5" t="inlineStr"/>
      <c r="E3499" t="inlineStr"/>
      <c r="F3499">
        <f>IF(ISERROR(VLOOKUP(Transaktionen[[#This Row],[Transaktionen]],BTT[Verwendete Transaktion (Pflichtauswahl)],1,FALSE)),"nein","ja")</f>
        <v/>
      </c>
      <c r="G3499" t="inlineStr">
        <is>
          <t>in neuester Auswertung von Steffen nicht mehr vorhanden</t>
        </is>
      </c>
    </row>
    <row r="3500">
      <c r="A3500" t="inlineStr">
        <is>
          <t>SUSG</t>
        </is>
      </c>
      <c r="B3500" t="inlineStr">
        <is>
          <t>Verbrauchsdaten</t>
        </is>
      </c>
      <c r="C3500" t="inlineStr">
        <is>
          <t>BC</t>
        </is>
      </c>
      <c r="D3500" s="5" t="n">
        <v>564</v>
      </c>
      <c r="E3500" t="inlineStr">
        <is>
          <t>DIALOG</t>
        </is>
      </c>
      <c r="F3500">
        <f>IF(ISERROR(VLOOKUP(Transaktionen[[#This Row],[Transaktionen]],BTT[Verwendete Transaktion (Pflichtauswahl)],1,FALSE)),"nein","ja")</f>
        <v/>
      </c>
    </row>
    <row r="3501">
      <c r="A3501" t="inlineStr">
        <is>
          <t>SWDD</t>
        </is>
      </c>
      <c r="B3501" t="inlineStr">
        <is>
          <t>Workflow Builder</t>
        </is>
      </c>
      <c r="C3501" t="inlineStr">
        <is>
          <t>BC</t>
        </is>
      </c>
      <c r="D3501" s="5" t="n">
        <v>1051</v>
      </c>
      <c r="E3501" t="inlineStr">
        <is>
          <t>DIALOG</t>
        </is>
      </c>
      <c r="F3501">
        <f>IF(ISERROR(VLOOKUP(Transaktionen[[#This Row],[Transaktionen]],BTT[Verwendete Transaktion (Pflichtauswahl)],1,FALSE)),"nein","ja")</f>
        <v/>
      </c>
    </row>
    <row r="3502">
      <c r="A3502" t="inlineStr">
        <is>
          <t>SWDP</t>
        </is>
      </c>
      <c r="B3502" t="inlineStr">
        <is>
          <t>Grafisches Workflow-Protokoll zeigen</t>
        </is>
      </c>
      <c r="C3502" t="inlineStr">
        <is>
          <t>BC</t>
        </is>
      </c>
      <c r="D3502" s="5" t="n">
        <v>442</v>
      </c>
      <c r="E3502" t="inlineStr">
        <is>
          <t>DIALOG</t>
        </is>
      </c>
      <c r="F3502">
        <f>IF(ISERROR(VLOOKUP(Transaktionen[[#This Row],[Transaktionen]],BTT[Verwendete Transaktion (Pflichtauswahl)],1,FALSE)),"nein","ja")</f>
        <v/>
      </c>
    </row>
    <row r="3503">
      <c r="A3503" t="inlineStr">
        <is>
          <t>SWEL</t>
        </is>
      </c>
      <c r="B3503" t="inlineStr">
        <is>
          <t>Ereignis-Trace anzeigen</t>
        </is>
      </c>
      <c r="C3503" t="inlineStr">
        <is>
          <t>BC</t>
        </is>
      </c>
      <c r="D3503" s="5" t="n">
        <v>133</v>
      </c>
      <c r="E3503" t="inlineStr">
        <is>
          <t>DIALOG</t>
        </is>
      </c>
      <c r="F3503">
        <f>IF(ISERROR(VLOOKUP(Transaktionen[[#This Row],[Transaktionen]],BTT[Verwendete Transaktion (Pflichtauswahl)],1,FALSE)),"nein","ja")</f>
        <v/>
      </c>
    </row>
    <row r="3504">
      <c r="A3504" t="inlineStr">
        <is>
          <t>SWEQADM</t>
        </is>
      </c>
      <c r="B3504" t="inlineStr">
        <is>
          <t>Administration der Ereignis-Queue</t>
        </is>
      </c>
      <c r="C3504" t="inlineStr">
        <is>
          <t>BC</t>
        </is>
      </c>
      <c r="D3504" s="5" t="n">
        <v>120</v>
      </c>
      <c r="E3504" t="inlineStr">
        <is>
          <t>DIALOG</t>
        </is>
      </c>
      <c r="F3504">
        <f>IF(ISERROR(VLOOKUP(Transaktionen[[#This Row],[Transaktionen]],BTT[Verwendete Transaktion (Pflichtauswahl)],1,FALSE)),"nein","ja")</f>
        <v/>
      </c>
    </row>
    <row r="3505">
      <c r="A3505" t="inlineStr">
        <is>
          <t>SWEQBROWSER</t>
        </is>
      </c>
      <c r="B3505" t="inlineStr">
        <is>
          <t>Ereignis-Queue-Browser</t>
        </is>
      </c>
      <c r="C3505" t="inlineStr">
        <is>
          <t>BC</t>
        </is>
      </c>
      <c r="D3505" s="5" t="n">
        <v>252</v>
      </c>
      <c r="E3505" t="inlineStr">
        <is>
          <t>DIALOG</t>
        </is>
      </c>
      <c r="F3505">
        <f>IF(ISERROR(VLOOKUP(Transaktionen[[#This Row],[Transaktionen]],BTT[Verwendete Transaktion (Pflichtauswahl)],1,FALSE)),"nein","ja")</f>
        <v/>
      </c>
    </row>
    <row r="3506">
      <c r="A3506" t="inlineStr">
        <is>
          <t>SWETYPV</t>
        </is>
      </c>
      <c r="B3506" t="inlineStr">
        <is>
          <t>Anzeige/Pflege Ereignistypkopplungen</t>
        </is>
      </c>
      <c r="C3506" t="inlineStr">
        <is>
          <t>BC</t>
        </is>
      </c>
      <c r="D3506" s="5" t="n">
        <v>238</v>
      </c>
      <c r="E3506" t="inlineStr">
        <is>
          <t>DIALOG</t>
        </is>
      </c>
      <c r="F3506">
        <f>IF(ISERROR(VLOOKUP(Transaktionen[[#This Row],[Transaktionen]],BTT[Verwendete Transaktion (Pflichtauswahl)],1,FALSE)),"nein","ja")</f>
        <v/>
      </c>
    </row>
    <row r="3507">
      <c r="A3507" t="inlineStr">
        <is>
          <t>SWI1</t>
        </is>
      </c>
      <c r="B3507" t="inlineStr">
        <is>
          <t>Auswahlreport für Workflows</t>
        </is>
      </c>
      <c r="C3507" t="inlineStr">
        <is>
          <t>BC</t>
        </is>
      </c>
      <c r="D3507" s="5" t="n">
        <v>79364</v>
      </c>
      <c r="E3507" t="inlineStr">
        <is>
          <t>DIALOG</t>
        </is>
      </c>
      <c r="F3507">
        <f>IF(ISERROR(VLOOKUP(Transaktionen[[#This Row],[Transaktionen]],BTT[Verwendete Transaktion (Pflichtauswahl)],1,FALSE)),"nein","ja")</f>
        <v/>
      </c>
    </row>
    <row r="3508">
      <c r="A3508" t="inlineStr">
        <is>
          <t>SWI14</t>
        </is>
      </c>
      <c r="B3508" t="inlineStr">
        <is>
          <t>Workflows zu Objekttyp</t>
        </is>
      </c>
      <c r="C3508" t="inlineStr">
        <is>
          <t>BC</t>
        </is>
      </c>
      <c r="D3508" s="5" t="inlineStr"/>
      <c r="E3508" t="inlineStr"/>
      <c r="F3508">
        <f>IF(ISERROR(VLOOKUP(Transaktionen[[#This Row],[Transaktionen]],BTT[Verwendete Transaktion (Pflichtauswahl)],1,FALSE)),"nein","ja")</f>
        <v/>
      </c>
      <c r="G3508" t="inlineStr">
        <is>
          <t>in neuester Auswertung von Steffen nicht mehr vorhanden</t>
        </is>
      </c>
    </row>
    <row r="3509">
      <c r="A3509" t="inlineStr">
        <is>
          <t>SWI2_ADM1</t>
        </is>
      </c>
      <c r="B3509" t="inlineStr">
        <is>
          <t>Workitems ohne Bearbeiter</t>
        </is>
      </c>
      <c r="C3509" t="inlineStr">
        <is>
          <t>BC</t>
        </is>
      </c>
      <c r="D3509" s="5" t="n">
        <v>10782</v>
      </c>
      <c r="E3509" t="inlineStr">
        <is>
          <t>DIALOG</t>
        </is>
      </c>
      <c r="F3509">
        <f>IF(ISERROR(VLOOKUP(Transaktionen[[#This Row],[Transaktionen]],BTT[Verwendete Transaktion (Pflichtauswahl)],1,FALSE)),"nein","ja")</f>
        <v/>
      </c>
    </row>
    <row r="3510">
      <c r="A3510" t="inlineStr">
        <is>
          <t>SWI2_DIAG</t>
        </is>
      </c>
      <c r="B3510" t="inlineStr">
        <is>
          <t>Diagnose fehlerhafter Workflows</t>
        </is>
      </c>
      <c r="C3510" t="inlineStr">
        <is>
          <t>BC</t>
        </is>
      </c>
      <c r="D3510" s="5" t="n">
        <v>112022</v>
      </c>
      <c r="E3510" t="inlineStr">
        <is>
          <t>DIALOG</t>
        </is>
      </c>
      <c r="F3510">
        <f>IF(ISERROR(VLOOKUP(Transaktionen[[#This Row],[Transaktionen]],BTT[Verwendete Transaktion (Pflichtauswahl)],1,FALSE)),"nein","ja")</f>
        <v/>
      </c>
    </row>
    <row r="3511">
      <c r="A3511" t="inlineStr">
        <is>
          <t>SWI2_FREQ</t>
        </is>
      </c>
      <c r="B3511" t="inlineStr">
        <is>
          <t>Workitems pro Aufgabe</t>
        </is>
      </c>
      <c r="C3511" t="inlineStr">
        <is>
          <t>BC</t>
        </is>
      </c>
      <c r="D3511" s="5" t="n">
        <v>720</v>
      </c>
      <c r="E3511" t="inlineStr">
        <is>
          <t>DIALOG</t>
        </is>
      </c>
      <c r="F3511">
        <f>IF(ISERROR(VLOOKUP(Transaktionen[[#This Row],[Transaktionen]],BTT[Verwendete Transaktion (Pflichtauswahl)],1,FALSE)),"nein","ja")</f>
        <v/>
      </c>
    </row>
    <row r="3512">
      <c r="A3512" t="inlineStr">
        <is>
          <t>SWI5</t>
        </is>
      </c>
      <c r="B3512" t="inlineStr">
        <is>
          <t>Workload-Analyse</t>
        </is>
      </c>
      <c r="C3512" t="inlineStr">
        <is>
          <t>BC</t>
        </is>
      </c>
      <c r="D3512" s="5" t="n">
        <v>3824</v>
      </c>
      <c r="E3512" t="inlineStr">
        <is>
          <t>DIALOG</t>
        </is>
      </c>
      <c r="F3512">
        <f>IF(ISERROR(VLOOKUP(Transaktionen[[#This Row],[Transaktionen]],BTT[Verwendete Transaktion (Pflichtauswahl)],1,FALSE)),"nein","ja")</f>
        <v/>
      </c>
    </row>
    <row r="3513">
      <c r="A3513" t="inlineStr">
        <is>
          <t>SWI6</t>
        </is>
      </c>
      <c r="B3513" t="inlineStr">
        <is>
          <t>Workflows zu Objekt</t>
        </is>
      </c>
      <c r="C3513" t="inlineStr">
        <is>
          <t>BC</t>
        </is>
      </c>
      <c r="D3513" s="5" t="n">
        <v>15853</v>
      </c>
      <c r="E3513" t="inlineStr">
        <is>
          <t>DIALOG</t>
        </is>
      </c>
      <c r="F3513">
        <f>IF(ISERROR(VLOOKUP(Transaktionen[[#This Row],[Transaktionen]],BTT[Verwendete Transaktion (Pflichtauswahl)],1,FALSE)),"nein","ja")</f>
        <v/>
      </c>
    </row>
    <row r="3514">
      <c r="A3514" t="inlineStr">
        <is>
          <t>SWIA</t>
        </is>
      </c>
      <c r="B3514" t="inlineStr">
        <is>
          <t>Administrationreport für WI</t>
        </is>
      </c>
      <c r="C3514" t="inlineStr">
        <is>
          <t>BC</t>
        </is>
      </c>
      <c r="D3514" s="5" t="n">
        <v>28605</v>
      </c>
      <c r="E3514" t="inlineStr">
        <is>
          <t>DIALOG</t>
        </is>
      </c>
      <c r="F3514">
        <f>IF(ISERROR(VLOOKUP(Transaktionen[[#This Row],[Transaktionen]],BTT[Verwendete Transaktion (Pflichtauswahl)],1,FALSE)),"nein","ja")</f>
        <v/>
      </c>
    </row>
    <row r="3515">
      <c r="A3515" t="inlineStr">
        <is>
          <t>SWO_ASYNC</t>
        </is>
      </c>
      <c r="B3515" t="inlineStr">
        <is>
          <t>Asynchroner Methodenaufruf im BOR</t>
        </is>
      </c>
      <c r="C3515" t="inlineStr">
        <is>
          <t>BC</t>
        </is>
      </c>
      <c r="D3515" s="5" t="n">
        <v>67533</v>
      </c>
      <c r="E3515" t="inlineStr">
        <is>
          <t>DIALOG</t>
        </is>
      </c>
      <c r="F3515">
        <f>IF(ISERROR(VLOOKUP(Transaktionen[[#This Row],[Transaktionen]],BTT[Verwendete Transaktion (Pflichtauswahl)],1,FALSE)),"nein","ja")</f>
        <v/>
      </c>
    </row>
    <row r="3516">
      <c r="A3516" t="inlineStr">
        <is>
          <t>SWO1</t>
        </is>
      </c>
      <c r="B3516" t="inlineStr">
        <is>
          <t>Business Object Builder</t>
        </is>
      </c>
      <c r="C3516" t="inlineStr">
        <is>
          <t>BC</t>
        </is>
      </c>
      <c r="D3516" s="5" t="n">
        <v>685</v>
      </c>
      <c r="E3516" t="inlineStr"/>
      <c r="F3516">
        <f>IF(ISERROR(VLOOKUP(Transaktionen[[#This Row],[Transaktionen]],BTT[Verwendete Transaktion (Pflichtauswahl)],1,FALSE)),"nein","ja")</f>
        <v/>
      </c>
    </row>
    <row r="3517">
      <c r="A3517" t="inlineStr">
        <is>
          <t>SWPC</t>
        </is>
      </c>
      <c r="B3517" t="inlineStr">
        <is>
          <t>WFM: Continue Workflow</t>
        </is>
      </c>
      <c r="C3517" t="inlineStr">
        <is>
          <t>BC</t>
        </is>
      </c>
      <c r="D3517" s="5" t="n">
        <v>136</v>
      </c>
      <c r="E3517" t="inlineStr">
        <is>
          <t>DIALOG</t>
        </is>
      </c>
      <c r="F3517">
        <f>IF(ISERROR(VLOOKUP(Transaktionen[[#This Row],[Transaktionen]],BTT[Verwendete Transaktion (Pflichtauswahl)],1,FALSE)),"nein","ja")</f>
        <v/>
      </c>
    </row>
    <row r="3518">
      <c r="A3518" t="inlineStr">
        <is>
          <t>SWU_OBUF</t>
        </is>
      </c>
      <c r="B3518" t="inlineStr">
        <is>
          <t>Laufzeitpuffer PD-Org</t>
        </is>
      </c>
      <c r="C3518" t="inlineStr">
        <is>
          <t>BC</t>
        </is>
      </c>
      <c r="D3518" s="5" t="n">
        <v>572</v>
      </c>
      <c r="E3518" t="inlineStr">
        <is>
          <t>DIALOG</t>
        </is>
      </c>
      <c r="F3518">
        <f>IF(ISERROR(VLOOKUP(Transaktionen[[#This Row],[Transaktionen]],BTT[Verwendete Transaktion (Pflichtauswahl)],1,FALSE)),"nein","ja")</f>
        <v/>
      </c>
    </row>
    <row r="3519">
      <c r="A3519" t="inlineStr">
        <is>
          <t>SWU7</t>
        </is>
      </c>
      <c r="B3519" t="inlineStr">
        <is>
          <t>Konsistenzprüf. für Workflow-Muster</t>
        </is>
      </c>
      <c r="C3519" t="inlineStr">
        <is>
          <t>BC</t>
        </is>
      </c>
      <c r="D3519" s="5" t="n">
        <v>88</v>
      </c>
      <c r="E3519" t="inlineStr"/>
      <c r="F3519">
        <f>IF(ISERROR(VLOOKUP(Transaktionen[[#This Row],[Transaktionen]],BTT[Verwendete Transaktion (Pflichtauswahl)],1,FALSE)),"nein","ja")</f>
        <v/>
      </c>
    </row>
    <row r="3520">
      <c r="A3520" t="inlineStr">
        <is>
          <t>SWUD</t>
        </is>
      </c>
      <c r="B3520" t="inlineStr">
        <is>
          <t>Workflow-Diagnose</t>
        </is>
      </c>
      <c r="C3520" t="inlineStr">
        <is>
          <t>BC</t>
        </is>
      </c>
      <c r="D3520" s="5" t="n">
        <v>3464</v>
      </c>
      <c r="E3520" t="inlineStr">
        <is>
          <t>DIALOG</t>
        </is>
      </c>
      <c r="F3520">
        <f>IF(ISERROR(VLOOKUP(Transaktionen[[#This Row],[Transaktionen]],BTT[Verwendete Transaktion (Pflichtauswahl)],1,FALSE)),"nein","ja")</f>
        <v/>
      </c>
    </row>
    <row r="3521">
      <c r="A3521" t="inlineStr">
        <is>
          <t>SWUS</t>
        </is>
      </c>
      <c r="B3521" t="inlineStr">
        <is>
          <t>Workflow testen</t>
        </is>
      </c>
      <c r="C3521" t="inlineStr">
        <is>
          <t>BC</t>
        </is>
      </c>
      <c r="D3521" s="5" t="n">
        <v>466</v>
      </c>
      <c r="E3521" t="inlineStr">
        <is>
          <t>DIALOG</t>
        </is>
      </c>
      <c r="F3521">
        <f>IF(ISERROR(VLOOKUP(Transaktionen[[#This Row],[Transaktionen]],BTT[Verwendete Transaktion (Pflichtauswahl)],1,FALSE)),"nein","ja")</f>
        <v/>
      </c>
    </row>
    <row r="3522">
      <c r="A3522" t="inlineStr">
        <is>
          <t>SWWL</t>
        </is>
      </c>
      <c r="B3522" t="inlineStr">
        <is>
          <t>WIM: Löschen Workitem</t>
        </is>
      </c>
      <c r="C3522" t="inlineStr">
        <is>
          <t>BC</t>
        </is>
      </c>
      <c r="D3522" s="5" t="n">
        <v>12037</v>
      </c>
      <c r="E3522" t="inlineStr">
        <is>
          <t>DIALOG</t>
        </is>
      </c>
      <c r="F3522">
        <f>IF(ISERROR(VLOOKUP(Transaktionen[[#This Row],[Transaktionen]],BTT[Verwendete Transaktion (Pflichtauswahl)],1,FALSE)),"nein","ja")</f>
        <v/>
      </c>
    </row>
    <row r="3523">
      <c r="A3523" t="inlineStr">
        <is>
          <t>SXMB_ADM</t>
        </is>
      </c>
      <c r="B3523" t="inlineStr">
        <is>
          <t>Integration Engine - Administration</t>
        </is>
      </c>
      <c r="C3523" t="inlineStr">
        <is>
          <t>BC</t>
        </is>
      </c>
      <c r="D3523" s="5" t="n">
        <v>840</v>
      </c>
      <c r="E3523" t="inlineStr"/>
      <c r="F3523">
        <f>IF(ISERROR(VLOOKUP(Transaktionen[[#This Row],[Transaktionen]],BTT[Verwendete Transaktion (Pflichtauswahl)],1,FALSE)),"nein","ja")</f>
        <v/>
      </c>
    </row>
    <row r="3524">
      <c r="A3524" t="inlineStr">
        <is>
          <t>TAANA</t>
        </is>
      </c>
      <c r="B3524" t="inlineStr">
        <is>
          <t>Tabellenanalyse</t>
        </is>
      </c>
      <c r="C3524" t="inlineStr">
        <is>
          <t>BC</t>
        </is>
      </c>
      <c r="D3524" s="5" t="n">
        <v>1189</v>
      </c>
      <c r="E3524" t="inlineStr">
        <is>
          <t>DIALOG</t>
        </is>
      </c>
      <c r="F3524">
        <f>IF(ISERROR(VLOOKUP(Transaktionen[[#This Row],[Transaktionen]],BTT[Verwendete Transaktion (Pflichtauswahl)],1,FALSE)),"nein","ja")</f>
        <v/>
      </c>
    </row>
    <row r="3525">
      <c r="A3525" t="inlineStr">
        <is>
          <t>TRACE</t>
        </is>
      </c>
      <c r="B3525" t="inlineStr">
        <is>
          <t>Programm-Trace</t>
        </is>
      </c>
      <c r="C3525" t="inlineStr">
        <is>
          <t>CA</t>
        </is>
      </c>
      <c r="D3525" s="5" t="n">
        <v>3</v>
      </c>
      <c r="E3525" t="inlineStr"/>
      <c r="F3525">
        <f>IF(ISERROR(VLOOKUP(Transaktionen[[#This Row],[Transaktionen]],BTT[Verwendete Transaktion (Pflichtauswahl)],1,FALSE)),"nein","ja")</f>
        <v/>
      </c>
    </row>
    <row r="3526">
      <c r="A3526" t="inlineStr">
        <is>
          <t>USMM</t>
        </is>
      </c>
      <c r="B3526" t="inlineStr">
        <is>
          <t>Einstieg Kundenvermessung</t>
        </is>
      </c>
      <c r="C3526" t="inlineStr">
        <is>
          <t>BC</t>
        </is>
      </c>
      <c r="D3526" s="5" t="n">
        <v>3300</v>
      </c>
      <c r="E3526" t="inlineStr">
        <is>
          <t>DIALOG</t>
        </is>
      </c>
      <c r="F3526">
        <f>IF(ISERROR(VLOOKUP(Transaktionen[[#This Row],[Transaktionen]],BTT[Verwendete Transaktion (Pflichtauswahl)],1,FALSE)),"nein","ja")</f>
        <v/>
      </c>
    </row>
    <row r="3527">
      <c r="A3527" t="inlineStr">
        <is>
          <t>USMM_PDF</t>
        </is>
      </c>
      <c r="B3527" t="inlineStr">
        <is>
          <t>USMM PDF</t>
        </is>
      </c>
      <c r="C3527" t="inlineStr">
        <is>
          <t>BC</t>
        </is>
      </c>
      <c r="D3527" s="5" t="n">
        <v>36</v>
      </c>
      <c r="E3527" t="inlineStr"/>
      <c r="F3527">
        <f>IF(ISERROR(VLOOKUP(Transaktionen[[#This Row],[Transaktionen]],BTT[Verwendete Transaktion (Pflichtauswahl)],1,FALSE)),"nein","ja")</f>
        <v/>
      </c>
    </row>
    <row r="3528">
      <c r="A3528" t="inlineStr">
        <is>
          <t>V.00</t>
        </is>
      </c>
      <c r="B3528" t="inlineStr">
        <is>
          <t>Liste unvollständige Vertriebsbelege</t>
        </is>
      </c>
      <c r="C3528" t="inlineStr">
        <is>
          <t>SD</t>
        </is>
      </c>
      <c r="D3528" s="5" t="inlineStr"/>
      <c r="E3528" t="inlineStr"/>
      <c r="F3528">
        <f>IF(ISERROR(VLOOKUP(Transaktionen[[#This Row],[Transaktionen]],BTT[Verwendete Transaktion (Pflichtauswahl)],1,FALSE)),"nein","ja")</f>
        <v/>
      </c>
      <c r="G3528" t="inlineStr">
        <is>
          <t>in neuester Auswertung von Steffen nicht mehr vorhanden</t>
        </is>
      </c>
    </row>
    <row r="3529">
      <c r="A3529" t="inlineStr">
        <is>
          <t>V.02</t>
        </is>
      </c>
      <c r="B3529" t="inlineStr">
        <is>
          <t>Liste unvollständige Aufträge</t>
        </is>
      </c>
      <c r="C3529" t="inlineStr">
        <is>
          <t>SD</t>
        </is>
      </c>
      <c r="D3529" s="5" t="n">
        <v>15</v>
      </c>
      <c r="E3529" t="inlineStr">
        <is>
          <t>DIALOG</t>
        </is>
      </c>
      <c r="F3529">
        <f>IF(ISERROR(VLOOKUP(Transaktionen[[#This Row],[Transaktionen]],BTT[Verwendete Transaktion (Pflichtauswahl)],1,FALSE)),"nein","ja")</f>
        <v/>
      </c>
    </row>
    <row r="3530">
      <c r="A3530" t="inlineStr">
        <is>
          <t>V.21</t>
        </is>
      </c>
      <c r="B3530" t="inlineStr">
        <is>
          <t>Protokoll des Sammellaufes</t>
        </is>
      </c>
      <c r="C3530" t="inlineStr">
        <is>
          <t>SD</t>
        </is>
      </c>
      <c r="D3530" s="5" t="n">
        <v>5571</v>
      </c>
      <c r="E3530" t="inlineStr">
        <is>
          <t>DIALOG</t>
        </is>
      </c>
      <c r="F3530">
        <f>IF(ISERROR(VLOOKUP(Transaktionen[[#This Row],[Transaktionen]],BTT[Verwendete Transaktion (Pflichtauswahl)],1,FALSE)),"nein","ja")</f>
        <v/>
      </c>
    </row>
    <row r="3531">
      <c r="A3531" t="inlineStr">
        <is>
          <t>V/05</t>
        </is>
      </c>
      <c r="B3531" t="inlineStr">
        <is>
          <t>KondTab: anzeigen  (Preis Vertrieb)</t>
        </is>
      </c>
      <c r="C3531" t="inlineStr">
        <is>
          <t>SD</t>
        </is>
      </c>
      <c r="D3531" s="5" t="inlineStr"/>
      <c r="E3531" t="inlineStr"/>
      <c r="F3531">
        <f>IF(ISERROR(VLOOKUP(Transaktionen[[#This Row],[Transaktionen]],BTT[Verwendete Transaktion (Pflichtauswahl)],1,FALSE)),"nein","ja")</f>
        <v/>
      </c>
      <c r="G3531" t="inlineStr">
        <is>
          <t>in neuester Auswertung von Steffen nicht mehr vorhanden</t>
        </is>
      </c>
    </row>
    <row r="3532">
      <c r="A3532" t="inlineStr">
        <is>
          <t>V/LD</t>
        </is>
      </c>
      <c r="B3532" t="inlineStr">
        <is>
          <t>Konditionsliste ausführen</t>
        </is>
      </c>
      <c r="C3532" t="inlineStr">
        <is>
          <t>SD</t>
        </is>
      </c>
      <c r="D3532" s="5" t="inlineStr"/>
      <c r="E3532" t="inlineStr"/>
      <c r="F3532">
        <f>IF(ISERROR(VLOOKUP(Transaktionen[[#This Row],[Transaktionen]],BTT[Verwendete Transaktion (Pflichtauswahl)],1,FALSE)),"nein","ja")</f>
        <v/>
      </c>
      <c r="G3532" t="inlineStr">
        <is>
          <t>in neuester Auswertung von Steffen nicht mehr vorhanden</t>
        </is>
      </c>
    </row>
    <row r="3533">
      <c r="A3533" t="inlineStr">
        <is>
          <t>V/LE</t>
        </is>
      </c>
      <c r="B3533" t="inlineStr">
        <is>
          <t>Konditionslisten generieren</t>
        </is>
      </c>
      <c r="C3533" t="inlineStr">
        <is>
          <t>SD</t>
        </is>
      </c>
      <c r="D3533" s="5" t="inlineStr"/>
      <c r="E3533" t="inlineStr"/>
      <c r="F3533">
        <f>IF(ISERROR(VLOOKUP(Transaktionen[[#This Row],[Transaktionen]],BTT[Verwendete Transaktion (Pflichtauswahl)],1,FALSE)),"nein","ja")</f>
        <v/>
      </c>
      <c r="G3533" t="inlineStr">
        <is>
          <t>in neuester Auswertung von Steffen nicht mehr vorhanden</t>
        </is>
      </c>
    </row>
    <row r="3534">
      <c r="A3534" t="inlineStr">
        <is>
          <t>VA01</t>
        </is>
      </c>
      <c r="B3534" t="inlineStr">
        <is>
          <t>Kundenauftrag anlegen</t>
        </is>
      </c>
      <c r="C3534" t="inlineStr">
        <is>
          <t>SD</t>
        </is>
      </c>
      <c r="D3534" s="5" t="n">
        <v>370683</v>
      </c>
      <c r="E3534" t="inlineStr">
        <is>
          <t>DIALOG</t>
        </is>
      </c>
      <c r="F3534">
        <f>IF(ISERROR(VLOOKUP(Transaktionen[[#This Row],[Transaktionen]],BTT[Verwendete Transaktion (Pflichtauswahl)],1,FALSE)),"nein","ja")</f>
        <v/>
      </c>
    </row>
    <row r="3535">
      <c r="A3535" t="inlineStr">
        <is>
          <t>VA02</t>
        </is>
      </c>
      <c r="B3535" t="inlineStr">
        <is>
          <t>Kundenauftrag ändern</t>
        </is>
      </c>
      <c r="C3535" t="inlineStr">
        <is>
          <t>SD</t>
        </is>
      </c>
      <c r="D3535" s="5" t="n">
        <v>685220</v>
      </c>
      <c r="E3535" t="inlineStr">
        <is>
          <t>DIALOG</t>
        </is>
      </c>
      <c r="F3535">
        <f>IF(ISERROR(VLOOKUP(Transaktionen[[#This Row],[Transaktionen]],BTT[Verwendete Transaktion (Pflichtauswahl)],1,FALSE)),"nein","ja")</f>
        <v/>
      </c>
    </row>
    <row r="3536">
      <c r="A3536" t="inlineStr">
        <is>
          <t>VA03</t>
        </is>
      </c>
      <c r="B3536" t="inlineStr">
        <is>
          <t>Kundenauftrag anzeigen</t>
        </is>
      </c>
      <c r="C3536" t="inlineStr">
        <is>
          <t>SD</t>
        </is>
      </c>
      <c r="D3536" s="5" t="n">
        <v>28436</v>
      </c>
      <c r="E3536" t="inlineStr">
        <is>
          <t>DIALOG</t>
        </is>
      </c>
      <c r="F3536">
        <f>IF(ISERROR(VLOOKUP(Transaktionen[[#This Row],[Transaktionen]],BTT[Verwendete Transaktion (Pflichtauswahl)],1,FALSE)),"nein","ja")</f>
        <v/>
      </c>
    </row>
    <row r="3537">
      <c r="A3537" t="inlineStr">
        <is>
          <t>VA05</t>
        </is>
      </c>
      <c r="B3537" t="inlineStr">
        <is>
          <t>Liste Aufträge</t>
        </is>
      </c>
      <c r="C3537" t="inlineStr">
        <is>
          <t>SD</t>
        </is>
      </c>
      <c r="D3537" s="5" t="n">
        <v>525</v>
      </c>
      <c r="E3537" t="inlineStr">
        <is>
          <t>DIALOG</t>
        </is>
      </c>
      <c r="F3537">
        <f>IF(ISERROR(VLOOKUP(Transaktionen[[#This Row],[Transaktionen]],BTT[Verwendete Transaktion (Pflichtauswahl)],1,FALSE)),"nein","ja")</f>
        <v/>
      </c>
    </row>
    <row r="3538">
      <c r="A3538" t="inlineStr">
        <is>
          <t>VA05N</t>
        </is>
      </c>
      <c r="B3538" t="inlineStr">
        <is>
          <t>Liste Aufträge</t>
        </is>
      </c>
      <c r="C3538" t="inlineStr">
        <is>
          <t>SD</t>
        </is>
      </c>
      <c r="D3538" s="5" t="n">
        <v>9</v>
      </c>
      <c r="E3538" t="inlineStr">
        <is>
          <t>DIALOG</t>
        </is>
      </c>
      <c r="F3538">
        <f>IF(ISERROR(VLOOKUP(Transaktionen[[#This Row],[Transaktionen]],BTT[Verwendete Transaktion (Pflichtauswahl)],1,FALSE)),"nein","ja")</f>
        <v/>
      </c>
    </row>
    <row r="3539">
      <c r="A3539" t="inlineStr">
        <is>
          <t>VA06</t>
        </is>
      </c>
      <c r="B3539" t="inlineStr">
        <is>
          <t>Kundenauftragsmonitor</t>
        </is>
      </c>
      <c r="C3539" t="inlineStr">
        <is>
          <t>SD</t>
        </is>
      </c>
      <c r="D3539" s="5" t="n">
        <v>54</v>
      </c>
      <c r="E3539" t="inlineStr">
        <is>
          <t>DIALOG</t>
        </is>
      </c>
      <c r="F3539">
        <f>IF(ISERROR(VLOOKUP(Transaktionen[[#This Row],[Transaktionen]],BTT[Verwendete Transaktion (Pflichtauswahl)],1,FALSE)),"nein","ja")</f>
        <v/>
      </c>
      <c r="G3539" t="inlineStr">
        <is>
          <t>in zugehörige Transaktionen aufgeführt</t>
        </is>
      </c>
    </row>
    <row r="3540">
      <c r="A3540" t="inlineStr">
        <is>
          <t>VA11</t>
        </is>
      </c>
      <c r="B3540" t="inlineStr">
        <is>
          <t>Anfrage anlegen</t>
        </is>
      </c>
      <c r="C3540" t="inlineStr">
        <is>
          <t>SD</t>
        </is>
      </c>
      <c r="D3540" s="5" t="inlineStr"/>
      <c r="E3540" t="inlineStr"/>
      <c r="F3540">
        <f>IF(ISERROR(VLOOKUP(Transaktionen[[#This Row],[Transaktionen]],BTT[Verwendete Transaktion (Pflichtauswahl)],1,FALSE)),"nein","ja")</f>
        <v/>
      </c>
      <c r="G3540" t="inlineStr">
        <is>
          <t>in neuester Auswertung von Steffen nicht mehr vorhanden</t>
        </is>
      </c>
    </row>
    <row r="3541">
      <c r="A3541" t="inlineStr">
        <is>
          <t>VA12</t>
        </is>
      </c>
      <c r="B3541" t="inlineStr">
        <is>
          <t>Anfrage ändern</t>
        </is>
      </c>
      <c r="C3541" t="inlineStr">
        <is>
          <t>SD</t>
        </is>
      </c>
      <c r="D3541" s="5" t="n">
        <v>602</v>
      </c>
      <c r="E3541" t="inlineStr">
        <is>
          <t>DIALOG</t>
        </is>
      </c>
      <c r="F3541">
        <f>IF(ISERROR(VLOOKUP(Transaktionen[[#This Row],[Transaktionen]],BTT[Verwendete Transaktion (Pflichtauswahl)],1,FALSE)),"nein","ja")</f>
        <v/>
      </c>
      <c r="G3541" t="inlineStr">
        <is>
          <t>als zugehörige Transaktion erfasst</t>
        </is>
      </c>
    </row>
    <row r="3542">
      <c r="A3542" t="inlineStr">
        <is>
          <t>VA13</t>
        </is>
      </c>
      <c r="B3542" t="inlineStr">
        <is>
          <t>Anfrage anzeigen</t>
        </is>
      </c>
      <c r="C3542" t="inlineStr">
        <is>
          <t>SD</t>
        </is>
      </c>
      <c r="D3542" s="5" t="n">
        <v>98</v>
      </c>
      <c r="E3542" t="inlineStr">
        <is>
          <t>DIALOG</t>
        </is>
      </c>
      <c r="F3542">
        <f>IF(ISERROR(VLOOKUP(Transaktionen[[#This Row],[Transaktionen]],BTT[Verwendete Transaktion (Pflichtauswahl)],1,FALSE)),"nein","ja")</f>
        <v/>
      </c>
      <c r="G3542" t="inlineStr">
        <is>
          <t>als zugehörige Transaktion erfasst</t>
        </is>
      </c>
    </row>
    <row r="3543">
      <c r="A3543" t="inlineStr">
        <is>
          <t>VA15</t>
        </is>
      </c>
      <c r="B3543" t="inlineStr">
        <is>
          <t>Liste Anfragen</t>
        </is>
      </c>
      <c r="C3543" t="inlineStr">
        <is>
          <t>SD</t>
        </is>
      </c>
      <c r="D3543" s="5" t="n">
        <v>30</v>
      </c>
      <c r="E3543" t="inlineStr">
        <is>
          <t>DIALOG</t>
        </is>
      </c>
      <c r="F3543">
        <f>IF(ISERROR(VLOOKUP(Transaktionen[[#This Row],[Transaktionen]],BTT[Verwendete Transaktion (Pflichtauswahl)],1,FALSE)),"nein","ja")</f>
        <v/>
      </c>
      <c r="G3543" t="inlineStr">
        <is>
          <t>als zugehörige Transaktion erfasst</t>
        </is>
      </c>
    </row>
    <row r="3544">
      <c r="A3544" t="inlineStr">
        <is>
          <t>VA21</t>
        </is>
      </c>
      <c r="B3544" t="inlineStr">
        <is>
          <t>Angebot anlegen</t>
        </is>
      </c>
      <c r="C3544" t="inlineStr">
        <is>
          <t>SD</t>
        </is>
      </c>
      <c r="D3544" s="5" t="n">
        <v>139</v>
      </c>
      <c r="E3544" t="inlineStr">
        <is>
          <t>DIALOG</t>
        </is>
      </c>
      <c r="F3544">
        <f>IF(ISERROR(VLOOKUP(Transaktionen[[#This Row],[Transaktionen]],BTT[Verwendete Transaktion (Pflichtauswahl)],1,FALSE)),"nein","ja")</f>
        <v/>
      </c>
    </row>
    <row r="3545">
      <c r="A3545" t="inlineStr">
        <is>
          <t>VA22</t>
        </is>
      </c>
      <c r="B3545" t="inlineStr">
        <is>
          <t>Angebot ändern</t>
        </is>
      </c>
      <c r="C3545" t="inlineStr">
        <is>
          <t>SD</t>
        </is>
      </c>
      <c r="D3545" s="5" t="n">
        <v>150793</v>
      </c>
      <c r="E3545" t="inlineStr">
        <is>
          <t>DIALOG</t>
        </is>
      </c>
      <c r="F3545">
        <f>IF(ISERROR(VLOOKUP(Transaktionen[[#This Row],[Transaktionen]],BTT[Verwendete Transaktion (Pflichtauswahl)],1,FALSE)),"nein","ja")</f>
        <v/>
      </c>
    </row>
    <row r="3546">
      <c r="A3546" t="inlineStr">
        <is>
          <t>VA23</t>
        </is>
      </c>
      <c r="B3546" t="inlineStr">
        <is>
          <t>Angebot anzeigen</t>
        </is>
      </c>
      <c r="C3546" t="inlineStr">
        <is>
          <t>SD</t>
        </is>
      </c>
      <c r="D3546" s="5" t="n">
        <v>24357</v>
      </c>
      <c r="E3546" t="inlineStr">
        <is>
          <t>DIALOG</t>
        </is>
      </c>
      <c r="F3546">
        <f>IF(ISERROR(VLOOKUP(Transaktionen[[#This Row],[Transaktionen]],BTT[Verwendete Transaktion (Pflichtauswahl)],1,FALSE)),"nein","ja")</f>
        <v/>
      </c>
    </row>
    <row r="3547">
      <c r="A3547" t="inlineStr">
        <is>
          <t>VA25</t>
        </is>
      </c>
      <c r="B3547" t="inlineStr">
        <is>
          <t>Liste Angebote</t>
        </is>
      </c>
      <c r="C3547" t="inlineStr">
        <is>
          <t>SD</t>
        </is>
      </c>
      <c r="D3547" s="5" t="n">
        <v>404</v>
      </c>
      <c r="E3547" t="inlineStr"/>
      <c r="F3547">
        <f>IF(ISERROR(VLOOKUP(Transaktionen[[#This Row],[Transaktionen]],BTT[Verwendete Transaktion (Pflichtauswahl)],1,FALSE)),"nein","ja")</f>
        <v/>
      </c>
    </row>
    <row r="3548">
      <c r="A3548" t="inlineStr">
        <is>
          <t>VA44</t>
        </is>
      </c>
      <c r="B3548" t="inlineStr">
        <is>
          <t>Zuschläge IST:  Kundenauftrag</t>
        </is>
      </c>
      <c r="C3548" t="inlineStr">
        <is>
          <t>CO-OM</t>
        </is>
      </c>
      <c r="D3548" s="5" t="inlineStr"/>
      <c r="E3548" t="inlineStr"/>
      <c r="F3548">
        <f>IF(ISERROR(VLOOKUP(Transaktionen[[#This Row],[Transaktionen]],BTT[Verwendete Transaktion (Pflichtauswahl)],1,FALSE)),"nein","ja")</f>
        <v/>
      </c>
      <c r="G3548" t="inlineStr">
        <is>
          <t>in neuester Auswertung von Steffen nicht mehr vorhanden</t>
        </is>
      </c>
    </row>
    <row r="3549">
      <c r="A3549" t="inlineStr">
        <is>
          <t>VA88</t>
        </is>
      </c>
      <c r="B3549" t="inlineStr">
        <is>
          <t>Ist-Abrechnung: Kundenaufträge</t>
        </is>
      </c>
      <c r="C3549" t="inlineStr">
        <is>
          <t>CO-OM</t>
        </is>
      </c>
      <c r="D3549" s="5" t="n">
        <v>949</v>
      </c>
      <c r="E3549" t="inlineStr">
        <is>
          <t>DIALOG</t>
        </is>
      </c>
      <c r="F3549">
        <f>IF(ISERROR(VLOOKUP(Transaktionen[[#This Row],[Transaktionen]],BTT[Verwendete Transaktion (Pflichtauswahl)],1,FALSE)),"nein","ja")</f>
        <v/>
      </c>
      <c r="G3549" t="inlineStr">
        <is>
          <t>ausgeführt von IT-A/F</t>
        </is>
      </c>
    </row>
    <row r="3550">
      <c r="A3550" t="inlineStr">
        <is>
          <t>VAN1</t>
        </is>
      </c>
      <c r="B3550" t="inlineStr">
        <is>
          <t>Nachbew. IST: Kundenauftrag</t>
        </is>
      </c>
      <c r="C3550" t="inlineStr">
        <is>
          <t>CO-OM</t>
        </is>
      </c>
      <c r="D3550" s="5" t="inlineStr"/>
      <c r="E3550" t="inlineStr"/>
      <c r="F3550">
        <f>IF(ISERROR(VLOOKUP(Transaktionen[[#This Row],[Transaktionen]],BTT[Verwendete Transaktion (Pflichtauswahl)],1,FALSE)),"nein","ja")</f>
        <v/>
      </c>
      <c r="G3550" t="inlineStr">
        <is>
          <t>in neuester Auswertung von Steffen nicht mehr vorhanden</t>
        </is>
      </c>
    </row>
    <row r="3551">
      <c r="A3551" t="inlineStr">
        <is>
          <t>VAP3</t>
        </is>
      </c>
      <c r="B3551" t="inlineStr">
        <is>
          <t>Ansprechpartner anzeigen</t>
        </is>
      </c>
      <c r="C3551" t="inlineStr">
        <is>
          <t>SD</t>
        </is>
      </c>
      <c r="D3551" s="5" t="n">
        <v>40</v>
      </c>
      <c r="E3551" t="inlineStr">
        <is>
          <t>DIALOG</t>
        </is>
      </c>
      <c r="F3551">
        <f>IF(ISERROR(VLOOKUP(Transaktionen[[#This Row],[Transaktionen]],BTT[Verwendete Transaktion (Pflichtauswahl)],1,FALSE)),"nein","ja")</f>
        <v/>
      </c>
    </row>
    <row r="3552">
      <c r="A3552" t="inlineStr">
        <is>
          <t>VC/2</t>
        </is>
      </c>
      <c r="B3552" t="inlineStr">
        <is>
          <t>Kundenstammblatt</t>
        </is>
      </c>
      <c r="C3552" t="inlineStr">
        <is>
          <t>SD</t>
        </is>
      </c>
      <c r="D3552" s="5" t="n">
        <v>7</v>
      </c>
      <c r="E3552" t="inlineStr">
        <is>
          <t>DIALOG</t>
        </is>
      </c>
      <c r="F3552">
        <f>IF(ISERROR(VLOOKUP(Transaktionen[[#This Row],[Transaktionen]],BTT[Verwendete Transaktion (Pflichtauswahl)],1,FALSE)),"nein","ja")</f>
        <v/>
      </c>
    </row>
    <row r="3553">
      <c r="A3553" t="inlineStr">
        <is>
          <t>VD02</t>
        </is>
      </c>
      <c r="B3553" t="inlineStr">
        <is>
          <t>Ändern Debitor (Vertrieb)</t>
        </is>
      </c>
      <c r="C3553" t="inlineStr">
        <is>
          <t>SD</t>
        </is>
      </c>
      <c r="D3553" s="5" t="inlineStr"/>
      <c r="E3553" t="inlineStr"/>
      <c r="F3553">
        <f>IF(ISERROR(VLOOKUP(Transaktionen[[#This Row],[Transaktionen]],BTT[Verwendete Transaktion (Pflichtauswahl)],1,FALSE)),"nein","ja")</f>
        <v/>
      </c>
      <c r="G3553" t="inlineStr">
        <is>
          <t>in zugehörige Transaktionen aufgeführt</t>
        </is>
      </c>
    </row>
    <row r="3554">
      <c r="A3554" t="inlineStr">
        <is>
          <t>VD03</t>
        </is>
      </c>
      <c r="B3554" t="inlineStr">
        <is>
          <t>Anzeigen Debitor (Vertrieb)</t>
        </is>
      </c>
      <c r="C3554" t="inlineStr">
        <is>
          <t>SD</t>
        </is>
      </c>
      <c r="D3554" s="5" t="n">
        <v>1045</v>
      </c>
      <c r="E3554" t="inlineStr">
        <is>
          <t>DIALOG</t>
        </is>
      </c>
      <c r="F3554">
        <f>IF(ISERROR(VLOOKUP(Transaktionen[[#This Row],[Transaktionen]],BTT[Verwendete Transaktion (Pflichtauswahl)],1,FALSE)),"nein","ja")</f>
        <v/>
      </c>
      <c r="G3554" t="inlineStr">
        <is>
          <t>in zugehörige Transaktionen aufgeführt</t>
        </is>
      </c>
    </row>
    <row r="3555">
      <c r="A3555" t="inlineStr">
        <is>
          <t>VF01</t>
        </is>
      </c>
      <c r="B3555" t="inlineStr">
        <is>
          <t>Anlegen Faktura</t>
        </is>
      </c>
      <c r="C3555" t="inlineStr">
        <is>
          <t>SD</t>
        </is>
      </c>
      <c r="D3555" s="5" t="n">
        <v>325771</v>
      </c>
      <c r="E3555" t="inlineStr">
        <is>
          <t>DIALOG</t>
        </is>
      </c>
      <c r="F3555">
        <f>IF(ISERROR(VLOOKUP(Transaktionen[[#This Row],[Transaktionen]],BTT[Verwendete Transaktion (Pflichtauswahl)],1,FALSE)),"nein","ja")</f>
        <v/>
      </c>
    </row>
    <row r="3556">
      <c r="A3556" t="inlineStr">
        <is>
          <t>VF02</t>
        </is>
      </c>
      <c r="B3556" t="inlineStr">
        <is>
          <t>Ändern Faktura</t>
        </is>
      </c>
      <c r="C3556" t="inlineStr">
        <is>
          <t>SD</t>
        </is>
      </c>
      <c r="D3556" s="5" t="n">
        <v>38351</v>
      </c>
      <c r="E3556" t="inlineStr">
        <is>
          <t>DIALOG</t>
        </is>
      </c>
      <c r="F3556">
        <f>IF(ISERROR(VLOOKUP(Transaktionen[[#This Row],[Transaktionen]],BTT[Verwendete Transaktion (Pflichtauswahl)],1,FALSE)),"nein","ja")</f>
        <v/>
      </c>
    </row>
    <row r="3557">
      <c r="A3557" t="inlineStr">
        <is>
          <t>VF03</t>
        </is>
      </c>
      <c r="B3557" t="inlineStr">
        <is>
          <t>Anzeigen Faktura</t>
        </is>
      </c>
      <c r="C3557" t="inlineStr">
        <is>
          <t>SD</t>
        </is>
      </c>
      <c r="D3557" s="5" t="n">
        <v>65181</v>
      </c>
      <c r="E3557" t="inlineStr">
        <is>
          <t>DIALOG</t>
        </is>
      </c>
      <c r="F3557">
        <f>IF(ISERROR(VLOOKUP(Transaktionen[[#This Row],[Transaktionen]],BTT[Verwendete Transaktion (Pflichtauswahl)],1,FALSE)),"nein","ja")</f>
        <v/>
      </c>
    </row>
    <row r="3558">
      <c r="A3558" t="inlineStr">
        <is>
          <t>VF04</t>
        </is>
      </c>
      <c r="B3558" t="inlineStr">
        <is>
          <t>Fakturavorrat bearbeiten</t>
        </is>
      </c>
      <c r="C3558" t="inlineStr">
        <is>
          <t>SD</t>
        </is>
      </c>
      <c r="D3558" s="5" t="n">
        <v>6589</v>
      </c>
      <c r="E3558" t="inlineStr">
        <is>
          <t>DIALOG</t>
        </is>
      </c>
      <c r="F3558">
        <f>IF(ISERROR(VLOOKUP(Transaktionen[[#This Row],[Transaktionen]],BTT[Verwendete Transaktion (Pflichtauswahl)],1,FALSE)),"nein","ja")</f>
        <v/>
      </c>
    </row>
    <row r="3559">
      <c r="A3559" t="inlineStr">
        <is>
          <t>VF05</t>
        </is>
      </c>
      <c r="B3559" t="inlineStr">
        <is>
          <t>Liste Fakturen</t>
        </is>
      </c>
      <c r="C3559" t="inlineStr">
        <is>
          <t>SD</t>
        </is>
      </c>
      <c r="D3559" s="5" t="n">
        <v>867</v>
      </c>
      <c r="E3559" t="inlineStr">
        <is>
          <t>DIALOG</t>
        </is>
      </c>
      <c r="F3559">
        <f>IF(ISERROR(VLOOKUP(Transaktionen[[#This Row],[Transaktionen]],BTT[Verwendete Transaktion (Pflichtauswahl)],1,FALSE)),"nein","ja")</f>
        <v/>
      </c>
    </row>
    <row r="3560">
      <c r="A3560" t="inlineStr">
        <is>
          <t>VF05N</t>
        </is>
      </c>
      <c r="B3560" t="inlineStr">
        <is>
          <t>Liste Fakturen</t>
        </is>
      </c>
      <c r="C3560" t="inlineStr">
        <is>
          <t>SD</t>
        </is>
      </c>
      <c r="D3560" s="5" t="n">
        <v>20</v>
      </c>
      <c r="E3560" t="inlineStr">
        <is>
          <t>DIALOG</t>
        </is>
      </c>
      <c r="F3560">
        <f>IF(ISERROR(VLOOKUP(Transaktionen[[#This Row],[Transaktionen]],BTT[Verwendete Transaktion (Pflichtauswahl)],1,FALSE)),"nein","ja")</f>
        <v/>
      </c>
    </row>
    <row r="3561">
      <c r="A3561" t="inlineStr">
        <is>
          <t>VF06</t>
        </is>
      </c>
      <c r="B3561" t="inlineStr">
        <is>
          <t>Batchfakturierung</t>
        </is>
      </c>
      <c r="C3561" t="inlineStr">
        <is>
          <t>SD</t>
        </is>
      </c>
      <c r="D3561" s="5" t="n">
        <v>516</v>
      </c>
      <c r="E3561" t="inlineStr"/>
      <c r="F3561">
        <f>IF(ISERROR(VLOOKUP(Transaktionen[[#This Row],[Transaktionen]],BTT[Verwendete Transaktion (Pflichtauswahl)],1,FALSE)),"nein","ja")</f>
        <v/>
      </c>
      <c r="G3561" t="inlineStr">
        <is>
          <t>in zugehörige Transaktionen aufgeführt</t>
        </is>
      </c>
    </row>
    <row r="3562">
      <c r="A3562" t="inlineStr">
        <is>
          <t>VF07</t>
        </is>
      </c>
      <c r="B3562" t="inlineStr">
        <is>
          <t>Anzeigen Faktura aus Archiv</t>
        </is>
      </c>
      <c r="C3562" t="inlineStr">
        <is>
          <t>SD</t>
        </is>
      </c>
      <c r="D3562" s="5" t="n">
        <v>6</v>
      </c>
      <c r="E3562" t="inlineStr">
        <is>
          <t>DIALOG</t>
        </is>
      </c>
      <c r="F3562">
        <f>IF(ISERROR(VLOOKUP(Transaktionen[[#This Row],[Transaktionen]],BTT[Verwendete Transaktion (Pflichtauswahl)],1,FALSE)),"nein","ja")</f>
        <v/>
      </c>
    </row>
    <row r="3563">
      <c r="A3563" t="inlineStr">
        <is>
          <t>VF11</t>
        </is>
      </c>
      <c r="B3563" t="inlineStr">
        <is>
          <t>Stornieren Faktura</t>
        </is>
      </c>
      <c r="C3563" t="inlineStr">
        <is>
          <t>SD</t>
        </is>
      </c>
      <c r="D3563" s="5" t="n">
        <v>18910</v>
      </c>
      <c r="E3563" t="inlineStr">
        <is>
          <t>DIALOG</t>
        </is>
      </c>
      <c r="F3563">
        <f>IF(ISERROR(VLOOKUP(Transaktionen[[#This Row],[Transaktionen]],BTT[Verwendete Transaktion (Pflichtauswahl)],1,FALSE)),"nein","ja")</f>
        <v/>
      </c>
    </row>
    <row r="3564">
      <c r="A3564" t="inlineStr">
        <is>
          <t>VF25</t>
        </is>
      </c>
      <c r="B3564" t="inlineStr">
        <is>
          <t>Liste Rechnungslisten</t>
        </is>
      </c>
      <c r="C3564" t="inlineStr">
        <is>
          <t>SD</t>
        </is>
      </c>
      <c r="D3564" s="5" t="n">
        <v>88</v>
      </c>
      <c r="E3564" t="inlineStr">
        <is>
          <t>DIALOG</t>
        </is>
      </c>
      <c r="F3564">
        <f>IF(ISERROR(VLOOKUP(Transaktionen[[#This Row],[Transaktionen]],BTT[Verwendete Transaktion (Pflichtauswahl)],1,FALSE)),"nein","ja")</f>
        <v/>
      </c>
    </row>
    <row r="3565">
      <c r="A3565" t="inlineStr">
        <is>
          <t>VFX3</t>
        </is>
      </c>
      <c r="B3565" t="inlineStr">
        <is>
          <t>Liste gesperrte Fakturen</t>
        </is>
      </c>
      <c r="C3565" t="inlineStr">
        <is>
          <t>SD</t>
        </is>
      </c>
      <c r="D3565" s="5" t="n">
        <v>8684</v>
      </c>
      <c r="E3565" t="inlineStr">
        <is>
          <t>DIALOG</t>
        </is>
      </c>
      <c r="F3565">
        <f>IF(ISERROR(VLOOKUP(Transaktionen[[#This Row],[Transaktionen]],BTT[Verwendete Transaktion (Pflichtauswahl)],1,FALSE)),"nein","ja")</f>
        <v/>
      </c>
    </row>
    <row r="3566">
      <c r="A3566" t="inlineStr">
        <is>
          <t>VK11</t>
        </is>
      </c>
      <c r="B3566" t="inlineStr">
        <is>
          <t>Anlegen Kondition</t>
        </is>
      </c>
      <c r="C3566" t="inlineStr">
        <is>
          <t>SD</t>
        </is>
      </c>
      <c r="D3566" s="5" t="n">
        <v>3791</v>
      </c>
      <c r="E3566" t="inlineStr">
        <is>
          <t>DIALOG</t>
        </is>
      </c>
      <c r="F3566">
        <f>IF(ISERROR(VLOOKUP(Transaktionen[[#This Row],[Transaktionen]],BTT[Verwendete Transaktion (Pflichtauswahl)],1,FALSE)),"nein","ja")</f>
        <v/>
      </c>
    </row>
    <row r="3567">
      <c r="A3567" t="inlineStr">
        <is>
          <t>VK12</t>
        </is>
      </c>
      <c r="B3567" t="inlineStr">
        <is>
          <t>Ändern Kondition</t>
        </is>
      </c>
      <c r="C3567" t="inlineStr">
        <is>
          <t>SD</t>
        </is>
      </c>
      <c r="D3567" s="5" t="n">
        <v>1155</v>
      </c>
      <c r="E3567" t="inlineStr">
        <is>
          <t>DIALOG</t>
        </is>
      </c>
      <c r="F3567">
        <f>IF(ISERROR(VLOOKUP(Transaktionen[[#This Row],[Transaktionen]],BTT[Verwendete Transaktion (Pflichtauswahl)],1,FALSE)),"nein","ja")</f>
        <v/>
      </c>
    </row>
    <row r="3568">
      <c r="A3568" t="inlineStr">
        <is>
          <t>VK13</t>
        </is>
      </c>
      <c r="B3568" t="inlineStr">
        <is>
          <t>Anzeigen Kondition</t>
        </is>
      </c>
      <c r="C3568" t="inlineStr">
        <is>
          <t>SD</t>
        </is>
      </c>
      <c r="D3568" s="5" t="n">
        <v>6193</v>
      </c>
      <c r="E3568" t="inlineStr">
        <is>
          <t>DIALOG</t>
        </is>
      </c>
      <c r="F3568">
        <f>IF(ISERROR(VLOOKUP(Transaktionen[[#This Row],[Transaktionen]],BTT[Verwendete Transaktion (Pflichtauswahl)],1,FALSE)),"nein","ja")</f>
        <v/>
      </c>
    </row>
    <row r="3569">
      <c r="A3569" t="inlineStr">
        <is>
          <t>VK14</t>
        </is>
      </c>
      <c r="B3569" t="inlineStr">
        <is>
          <t>Anlegen Kondition mit Vorlage</t>
        </is>
      </c>
      <c r="C3569" t="inlineStr">
        <is>
          <t>SD</t>
        </is>
      </c>
      <c r="D3569" s="5" t="inlineStr"/>
      <c r="E3569" t="inlineStr"/>
      <c r="F3569">
        <f>IF(ISERROR(VLOOKUP(Transaktionen[[#This Row],[Transaktionen]],BTT[Verwendete Transaktion (Pflichtauswahl)],1,FALSE)),"nein","ja")</f>
        <v/>
      </c>
      <c r="G3569" t="inlineStr">
        <is>
          <t>in zugehörige Transaktionen aufgeführt</t>
        </is>
      </c>
    </row>
    <row r="3570">
      <c r="A3570" t="inlineStr">
        <is>
          <t>VK31</t>
        </is>
      </c>
      <c r="B3570" t="inlineStr">
        <is>
          <t>Konditionspflege: Anlegen</t>
        </is>
      </c>
      <c r="C3570" t="inlineStr">
        <is>
          <t>SD</t>
        </is>
      </c>
      <c r="D3570" s="5" t="n">
        <v>39</v>
      </c>
      <c r="E3570" t="inlineStr"/>
      <c r="F3570">
        <f>IF(ISERROR(VLOOKUP(Transaktionen[[#This Row],[Transaktionen]],BTT[Verwendete Transaktion (Pflichtauswahl)],1,FALSE)),"nein","ja")</f>
        <v/>
      </c>
      <c r="G3570" t="inlineStr">
        <is>
          <t>in zugehörige Transaktionen aufgeführt</t>
        </is>
      </c>
    </row>
    <row r="3571">
      <c r="A3571" t="inlineStr">
        <is>
          <t>VK32</t>
        </is>
      </c>
      <c r="B3571" t="inlineStr">
        <is>
          <t>Konditionspflege: Ändern</t>
        </is>
      </c>
      <c r="C3571" t="inlineStr">
        <is>
          <t>SD</t>
        </is>
      </c>
      <c r="D3571" s="5" t="inlineStr"/>
      <c r="E3571" t="inlineStr"/>
      <c r="F3571">
        <f>IF(ISERROR(VLOOKUP(Transaktionen[[#This Row],[Transaktionen]],BTT[Verwendete Transaktion (Pflichtauswahl)],1,FALSE)),"nein","ja")</f>
        <v/>
      </c>
      <c r="G3571" t="inlineStr">
        <is>
          <t>in zugehörige Transaktionen aufgeführt</t>
        </is>
      </c>
    </row>
    <row r="3572">
      <c r="A3572" t="inlineStr">
        <is>
          <t>VK33</t>
        </is>
      </c>
      <c r="B3572" t="inlineStr">
        <is>
          <t>Konditionspflege: Anzeigen</t>
        </is>
      </c>
      <c r="C3572" t="inlineStr">
        <is>
          <t>SD</t>
        </is>
      </c>
      <c r="D3572" s="5" t="n">
        <v>167</v>
      </c>
      <c r="E3572" t="inlineStr">
        <is>
          <t>DIALOG</t>
        </is>
      </c>
      <c r="F3572">
        <f>IF(ISERROR(VLOOKUP(Transaktionen[[#This Row],[Transaktionen]],BTT[Verwendete Transaktion (Pflichtauswahl)],1,FALSE)),"nein","ja")</f>
        <v/>
      </c>
      <c r="G3572" t="inlineStr">
        <is>
          <t>in zugehörige Transaktionen aufgeführt</t>
        </is>
      </c>
    </row>
    <row r="3573">
      <c r="A3573" t="inlineStr">
        <is>
          <t>VK34</t>
        </is>
      </c>
      <c r="B3573" t="inlineStr">
        <is>
          <t>Konditionspflege: Anl. mit Vorlage</t>
        </is>
      </c>
      <c r="C3573" t="inlineStr">
        <is>
          <t>SD</t>
        </is>
      </c>
      <c r="D3573" s="5" t="inlineStr"/>
      <c r="E3573" t="inlineStr"/>
      <c r="F3573">
        <f>IF(ISERROR(VLOOKUP(Transaktionen[[#This Row],[Transaktionen]],BTT[Verwendete Transaktion (Pflichtauswahl)],1,FALSE)),"nein","ja")</f>
        <v/>
      </c>
      <c r="G3573" t="inlineStr">
        <is>
          <t>in zugehörige Transaktionen aufgeführt</t>
        </is>
      </c>
    </row>
    <row r="3574">
      <c r="A3574" t="inlineStr">
        <is>
          <t>VKOA</t>
        </is>
      </c>
      <c r="B3574" t="inlineStr">
        <is>
          <t>Kontenfindung</t>
        </is>
      </c>
      <c r="C3574" t="inlineStr">
        <is>
          <t>SD</t>
        </is>
      </c>
      <c r="D3574" s="5" t="n">
        <v>4722</v>
      </c>
      <c r="E3574" t="inlineStr">
        <is>
          <t>DIALOG</t>
        </is>
      </c>
      <c r="F3574">
        <f>IF(ISERROR(VLOOKUP(Transaktionen[[#This Row],[Transaktionen]],BTT[Verwendete Transaktion (Pflichtauswahl)],1,FALSE)),"nein","ja")</f>
        <v/>
      </c>
      <c r="G3574" t="inlineStr">
        <is>
          <t>Customizingtransaktion, nicht relevant für Journeys</t>
        </is>
      </c>
    </row>
    <row r="3575">
      <c r="A3575" t="inlineStr">
        <is>
          <t>VN01</t>
        </is>
      </c>
      <c r="B3575" t="inlineStr">
        <is>
          <t>Nummernvergabe Vertriebsbeleg</t>
        </is>
      </c>
      <c r="C3575" t="inlineStr">
        <is>
          <t>SD</t>
        </is>
      </c>
      <c r="D3575" s="5" t="n">
        <v>151</v>
      </c>
      <c r="E3575" t="inlineStr">
        <is>
          <t>DIALOG</t>
        </is>
      </c>
      <c r="F3575">
        <f>IF(ISERROR(VLOOKUP(Transaktionen[[#This Row],[Transaktionen]],BTT[Verwendete Transaktion (Pflichtauswahl)],1,FALSE)),"nein","ja")</f>
        <v/>
      </c>
    </row>
    <row r="3576">
      <c r="A3576" t="inlineStr">
        <is>
          <t>VOFA</t>
        </is>
      </c>
      <c r="B3576" t="inlineStr">
        <is>
          <t>Faktura: Belegarten</t>
        </is>
      </c>
      <c r="C3576" t="inlineStr">
        <is>
          <t>SD</t>
        </is>
      </c>
      <c r="D3576" s="5" t="n">
        <v>243</v>
      </c>
      <c r="E3576" t="inlineStr">
        <is>
          <t>DIALOG</t>
        </is>
      </c>
      <c r="F3576">
        <f>IF(ISERROR(VLOOKUP(Transaktionen[[#This Row],[Transaktionen]],BTT[Verwendete Transaktion (Pflichtauswahl)],1,FALSE)),"nein","ja")</f>
        <v/>
      </c>
      <c r="G3576" t="inlineStr">
        <is>
          <t>Customizingtransaktion, nicht relevant für Journeys</t>
        </is>
      </c>
    </row>
    <row r="3577">
      <c r="A3577" t="inlineStr">
        <is>
          <t>VOFN</t>
        </is>
      </c>
      <c r="B3577" t="inlineStr">
        <is>
          <t>Aufruf Transaktion VOFM</t>
        </is>
      </c>
      <c r="C3577" t="inlineStr">
        <is>
          <t>SD</t>
        </is>
      </c>
      <c r="D3577" s="5" t="inlineStr"/>
      <c r="E3577" t="inlineStr"/>
      <c r="F3577">
        <f>IF(ISERROR(VLOOKUP(Transaktionen[[#This Row],[Transaktionen]],BTT[Verwendete Transaktion (Pflichtauswahl)],1,FALSE)),"nein","ja")</f>
        <v/>
      </c>
      <c r="G3577" t="inlineStr">
        <is>
          <t>Customizingtransaktion, nicht relevant für Journeys</t>
        </is>
      </c>
    </row>
    <row r="3578">
      <c r="A3578" t="inlineStr">
        <is>
          <t>VOV8</t>
        </is>
      </c>
      <c r="B3578" t="inlineStr">
        <is>
          <t>Pflege der Belegarten</t>
        </is>
      </c>
      <c r="C3578" t="inlineStr">
        <is>
          <t>SD</t>
        </is>
      </c>
      <c r="D3578" s="5" t="n">
        <v>126</v>
      </c>
      <c r="E3578" t="inlineStr">
        <is>
          <t>DIALOG</t>
        </is>
      </c>
      <c r="F3578">
        <f>IF(ISERROR(VLOOKUP(Transaktionen[[#This Row],[Transaktionen]],BTT[Verwendete Transaktion (Pflichtauswahl)],1,FALSE)),"nein","ja")</f>
        <v/>
      </c>
    </row>
    <row r="3579">
      <c r="A3579" t="inlineStr">
        <is>
          <t>VV13</t>
        </is>
      </c>
      <c r="B3579" t="inlineStr">
        <is>
          <t>Anzeigen Nachricht: Verkauf</t>
        </is>
      </c>
      <c r="C3579" t="inlineStr">
        <is>
          <t>SD</t>
        </is>
      </c>
      <c r="D3579" s="5" t="n">
        <v>20</v>
      </c>
      <c r="E3579" t="inlineStr"/>
      <c r="F3579">
        <f>IF(ISERROR(VLOOKUP(Transaktionen[[#This Row],[Transaktionen]],BTT[Verwendete Transaktion (Pflichtauswahl)],1,FALSE)),"nein","ja")</f>
        <v/>
      </c>
      <c r="G3579" t="inlineStr">
        <is>
          <t>Customizingtransaktion, nicht relevant für Journeys</t>
        </is>
      </c>
    </row>
    <row r="3580">
      <c r="A3580" t="inlineStr">
        <is>
          <t>VV31</t>
        </is>
      </c>
      <c r="B3580" t="inlineStr">
        <is>
          <t>Anlegen Nachricht: Faktura</t>
        </is>
      </c>
      <c r="C3580" t="inlineStr">
        <is>
          <t>SD</t>
        </is>
      </c>
      <c r="D3580" s="5" t="n">
        <v>336</v>
      </c>
      <c r="E3580" t="inlineStr">
        <is>
          <t>DIALOG</t>
        </is>
      </c>
      <c r="F3580">
        <f>IF(ISERROR(VLOOKUP(Transaktionen[[#This Row],[Transaktionen]],BTT[Verwendete Transaktion (Pflichtauswahl)],1,FALSE)),"nein","ja")</f>
        <v/>
      </c>
      <c r="G3580" t="inlineStr">
        <is>
          <t>Customizingtransaktion, nicht relevant für Journeys</t>
        </is>
      </c>
    </row>
    <row r="3581">
      <c r="A3581" t="inlineStr">
        <is>
          <t>VV32</t>
        </is>
      </c>
      <c r="B3581" t="inlineStr">
        <is>
          <t>Ändern Nachricht: Faktura</t>
        </is>
      </c>
      <c r="C3581" t="inlineStr">
        <is>
          <t>SD</t>
        </is>
      </c>
      <c r="D3581" s="5" t="n">
        <v>512</v>
      </c>
      <c r="E3581" t="inlineStr">
        <is>
          <t>DIALOG</t>
        </is>
      </c>
      <c r="F3581">
        <f>IF(ISERROR(VLOOKUP(Transaktionen[[#This Row],[Transaktionen]],BTT[Verwendete Transaktion (Pflichtauswahl)],1,FALSE)),"nein","ja")</f>
        <v/>
      </c>
      <c r="G3581" t="inlineStr">
        <is>
          <t>Customizingtransaktion, nicht relevant für Journeys</t>
        </is>
      </c>
    </row>
    <row r="3582">
      <c r="A3582" t="inlineStr">
        <is>
          <t>VV33</t>
        </is>
      </c>
      <c r="B3582" t="inlineStr">
        <is>
          <t>Anzeigen Nachricht: Faktura</t>
        </is>
      </c>
      <c r="C3582" t="inlineStr">
        <is>
          <t>SD</t>
        </is>
      </c>
      <c r="D3582" s="5" t="n">
        <v>176</v>
      </c>
      <c r="E3582" t="inlineStr">
        <is>
          <t>DIALOG</t>
        </is>
      </c>
      <c r="F3582">
        <f>IF(ISERROR(VLOOKUP(Transaktionen[[#This Row],[Transaktionen]],BTT[Verwendete Transaktion (Pflichtauswahl)],1,FALSE)),"nein","ja")</f>
        <v/>
      </c>
      <c r="G3582" t="inlineStr">
        <is>
          <t>Customizingtransaktion, nicht relevant für Journeys</t>
        </is>
      </c>
    </row>
    <row r="3583">
      <c r="A3583" t="inlineStr">
        <is>
          <t>WB_NEW_WINDOW</t>
        </is>
      </c>
      <c r="B3583" t="inlineStr">
        <is>
          <t>Workbench: Öffnet neues Fenster</t>
        </is>
      </c>
      <c r="C3583" t="inlineStr">
        <is>
          <t>BC</t>
        </is>
      </c>
      <c r="D3583" s="5" t="n">
        <v>648</v>
      </c>
      <c r="E3583" t="inlineStr"/>
      <c r="F3583">
        <f>IF(ISERROR(VLOOKUP(Transaktionen[[#This Row],[Transaktionen]],BTT[Verwendete Transaktion (Pflichtauswahl)],1,FALSE)),"nein","ja")</f>
        <v/>
      </c>
    </row>
    <row r="3584">
      <c r="A3584" t="inlineStr">
        <is>
          <t>WDYID</t>
        </is>
      </c>
      <c r="B3584" t="inlineStr">
        <is>
          <t>Web-Dynpro-Anwendung anzeigen</t>
        </is>
      </c>
      <c r="C3584" t="inlineStr">
        <is>
          <t>BC</t>
        </is>
      </c>
      <c r="D3584" s="5" t="inlineStr"/>
      <c r="E3584" t="inlineStr"/>
      <c r="F3584">
        <f>IF(ISERROR(VLOOKUP(Transaktionen[[#This Row],[Transaktionen]],BTT[Verwendete Transaktion (Pflichtauswahl)],1,FALSE)),"nein","ja")</f>
        <v/>
      </c>
      <c r="G3584" t="inlineStr">
        <is>
          <t>in neuester Auswertung von Steffen nicht mehr vorhanden</t>
        </is>
      </c>
    </row>
    <row r="3585">
      <c r="A3585" t="inlineStr">
        <is>
          <t>WE02</t>
        </is>
      </c>
      <c r="B3585" t="inlineStr">
        <is>
          <t>Anzeigen IDoc</t>
        </is>
      </c>
      <c r="C3585" t="inlineStr">
        <is>
          <t>BC</t>
        </is>
      </c>
      <c r="D3585" s="5" t="n">
        <v>10702</v>
      </c>
      <c r="E3585" t="inlineStr">
        <is>
          <t>DIALOG</t>
        </is>
      </c>
      <c r="F3585">
        <f>IF(ISERROR(VLOOKUP(Transaktionen[[#This Row],[Transaktionen]],BTT[Verwendete Transaktion (Pflichtauswahl)],1,FALSE)),"nein","ja")</f>
        <v/>
      </c>
    </row>
    <row r="3586">
      <c r="A3586" t="inlineStr">
        <is>
          <t>WE05</t>
        </is>
      </c>
      <c r="B3586" t="inlineStr">
        <is>
          <t>IDoc-Listen</t>
        </is>
      </c>
      <c r="C3586" t="inlineStr">
        <is>
          <t>BC</t>
        </is>
      </c>
      <c r="D3586" s="5" t="n">
        <v>406</v>
      </c>
      <c r="E3586" t="inlineStr">
        <is>
          <t>DIALOG</t>
        </is>
      </c>
      <c r="F3586">
        <f>IF(ISERROR(VLOOKUP(Transaktionen[[#This Row],[Transaktionen]],BTT[Verwendete Transaktion (Pflichtauswahl)],1,FALSE)),"nein","ja")</f>
        <v/>
      </c>
    </row>
    <row r="3587">
      <c r="A3587" t="inlineStr">
        <is>
          <t>WE19</t>
        </is>
      </c>
      <c r="B3587" t="inlineStr">
        <is>
          <t>Testwerkzeug</t>
        </is>
      </c>
      <c r="C3587" t="inlineStr">
        <is>
          <t>BC</t>
        </is>
      </c>
      <c r="D3587" s="5" t="inlineStr"/>
      <c r="E3587" t="inlineStr"/>
      <c r="F3587">
        <f>IF(ISERROR(VLOOKUP(Transaktionen[[#This Row],[Transaktionen]],BTT[Verwendete Transaktion (Pflichtauswahl)],1,FALSE)),"nein","ja")</f>
        <v/>
      </c>
      <c r="G3587" t="inlineStr">
        <is>
          <t>in neuester Auswertung von Steffen nicht mehr vorhanden</t>
        </is>
      </c>
    </row>
    <row r="3588">
      <c r="A3588" t="inlineStr">
        <is>
          <t>WE20</t>
        </is>
      </c>
      <c r="B3588" t="inlineStr">
        <is>
          <t>Partnervereinbarungen</t>
        </is>
      </c>
      <c r="C3588" t="inlineStr">
        <is>
          <t>FIN</t>
        </is>
      </c>
      <c r="D3588" s="5" t="n">
        <v>1392</v>
      </c>
      <c r="E3588" t="inlineStr">
        <is>
          <t>DIALOG</t>
        </is>
      </c>
      <c r="F3588">
        <f>IF(ISERROR(VLOOKUP(Transaktionen[[#This Row],[Transaktionen]],BTT[Verwendete Transaktion (Pflichtauswahl)],1,FALSE)),"nein","ja")</f>
        <v/>
      </c>
    </row>
    <row r="3589">
      <c r="A3589" t="inlineStr">
        <is>
          <t>WE21</t>
        </is>
      </c>
      <c r="B3589" t="inlineStr">
        <is>
          <t>Portbeschreibung</t>
        </is>
      </c>
      <c r="C3589" t="inlineStr">
        <is>
          <t>FIN</t>
        </is>
      </c>
      <c r="D3589" s="5" t="n">
        <v>137</v>
      </c>
      <c r="E3589" t="inlineStr">
        <is>
          <t>DIALOG</t>
        </is>
      </c>
      <c r="F3589">
        <f>IF(ISERROR(VLOOKUP(Transaktionen[[#This Row],[Transaktionen]],BTT[Verwendete Transaktion (Pflichtauswahl)],1,FALSE)),"nein","ja")</f>
        <v/>
      </c>
    </row>
    <row r="3590">
      <c r="A3590" t="inlineStr">
        <is>
          <t>WE30</t>
        </is>
      </c>
      <c r="B3590" t="inlineStr">
        <is>
          <t>Entwicklung IDoc-Typ</t>
        </is>
      </c>
      <c r="C3590" t="inlineStr">
        <is>
          <t>BC</t>
        </is>
      </c>
      <c r="D3590" s="5" t="n">
        <v>56</v>
      </c>
      <c r="E3590" t="inlineStr"/>
      <c r="F3590">
        <f>IF(ISERROR(VLOOKUP(Transaktionen[[#This Row],[Transaktionen]],BTT[Verwendete Transaktion (Pflichtauswahl)],1,FALSE)),"nein","ja")</f>
        <v/>
      </c>
    </row>
    <row r="3591">
      <c r="A3591" t="inlineStr">
        <is>
          <t>WE46</t>
        </is>
      </c>
      <c r="B3591" t="inlineStr">
        <is>
          <t>Fehler- und Statusbearbeitung</t>
        </is>
      </c>
      <c r="C3591" t="inlineStr">
        <is>
          <t>BC</t>
        </is>
      </c>
      <c r="D3591" s="5" t="n">
        <v>10</v>
      </c>
      <c r="E3591" t="inlineStr"/>
      <c r="F3591">
        <f>IF(ISERROR(VLOOKUP(Transaktionen[[#This Row],[Transaktionen]],BTT[Verwendete Transaktion (Pflichtauswahl)],1,FALSE)),"nein","ja")</f>
        <v/>
      </c>
    </row>
    <row r="3592">
      <c r="A3592" t="inlineStr">
        <is>
          <t>WG24</t>
        </is>
      </c>
      <c r="B3592" t="inlineStr">
        <is>
          <t>Anzeige Warengruppen</t>
        </is>
      </c>
      <c r="C3592" t="inlineStr">
        <is>
          <t>SD</t>
        </is>
      </c>
      <c r="D3592" s="5" t="inlineStr"/>
      <c r="E3592" t="inlineStr"/>
      <c r="F3592">
        <f>IF(ISERROR(VLOOKUP(Transaktionen[[#This Row],[Transaktionen]],BTT[Verwendete Transaktion (Pflichtauswahl)],1,FALSE)),"nein","ja")</f>
        <v/>
      </c>
      <c r="G3592" t="inlineStr">
        <is>
          <t>in neuester Auswertung von Steffen nicht mehr vorhanden</t>
        </is>
      </c>
    </row>
    <row r="3593">
      <c r="A3593" t="inlineStr">
        <is>
          <t>Workflow</t>
        </is>
      </c>
      <c r="B3593" t="inlineStr">
        <is>
          <t>Durchführung über Workflow</t>
        </is>
      </c>
      <c r="C3593" t="inlineStr">
        <is>
          <t>n.n.</t>
        </is>
      </c>
      <c r="D3593" s="5" t="inlineStr"/>
      <c r="E3593" t="inlineStr"/>
      <c r="F3593">
        <f>IF(ISERROR(VLOOKUP(Transaktionen[[#This Row],[Transaktionen]],BTT[Verwendete Transaktion (Pflichtauswahl)],1,FALSE)),"nein","ja")</f>
        <v/>
      </c>
    </row>
    <row r="3594">
      <c r="A3594" t="inlineStr">
        <is>
          <t>XD01</t>
        </is>
      </c>
      <c r="B3594" t="inlineStr">
        <is>
          <t>Anlegen Debitor (Zentral)</t>
        </is>
      </c>
      <c r="C3594" t="inlineStr">
        <is>
          <t>SD</t>
        </is>
      </c>
      <c r="D3594" s="5" t="n">
        <v>109891</v>
      </c>
      <c r="E3594" t="inlineStr">
        <is>
          <t>DIALOG</t>
        </is>
      </c>
      <c r="F3594">
        <f>IF(ISERROR(VLOOKUP(Transaktionen[[#This Row],[Transaktionen]],BTT[Verwendete Transaktion (Pflichtauswahl)],1,FALSE)),"nein","ja")</f>
        <v/>
      </c>
    </row>
    <row r="3595">
      <c r="A3595" t="inlineStr">
        <is>
          <t>XD02</t>
        </is>
      </c>
      <c r="B3595" t="inlineStr">
        <is>
          <t>Ändern Debitor (Zentral)</t>
        </is>
      </c>
      <c r="C3595" t="inlineStr">
        <is>
          <t>SD</t>
        </is>
      </c>
      <c r="D3595" s="5" t="n">
        <v>21071</v>
      </c>
      <c r="E3595" t="inlineStr">
        <is>
          <t>DIALOG</t>
        </is>
      </c>
      <c r="F3595">
        <f>IF(ISERROR(VLOOKUP(Transaktionen[[#This Row],[Transaktionen]],BTT[Verwendete Transaktion (Pflichtauswahl)],1,FALSE)),"nein","ja")</f>
        <v/>
      </c>
    </row>
    <row r="3596">
      <c r="A3596" t="inlineStr">
        <is>
          <t>XD03</t>
        </is>
      </c>
      <c r="B3596" t="inlineStr">
        <is>
          <t>Anzeigen Debitor (Zentral)</t>
        </is>
      </c>
      <c r="C3596" t="inlineStr">
        <is>
          <t>SD</t>
        </is>
      </c>
      <c r="D3596" s="5" t="n">
        <v>55124</v>
      </c>
      <c r="E3596" t="inlineStr">
        <is>
          <t>DIALOG</t>
        </is>
      </c>
      <c r="F3596">
        <f>IF(ISERROR(VLOOKUP(Transaktionen[[#This Row],[Transaktionen]],BTT[Verwendete Transaktion (Pflichtauswahl)],1,FALSE)),"nein","ja")</f>
        <v/>
      </c>
    </row>
    <row r="3597">
      <c r="A3597" t="inlineStr">
        <is>
          <t>XD04</t>
        </is>
      </c>
      <c r="B3597" t="inlineStr">
        <is>
          <t>Änderungen Debitor (Zentral)</t>
        </is>
      </c>
      <c r="C3597" t="inlineStr">
        <is>
          <t>SD</t>
        </is>
      </c>
      <c r="D3597" s="5" t="n">
        <v>10</v>
      </c>
      <c r="E3597" t="inlineStr">
        <is>
          <t>DIALOG</t>
        </is>
      </c>
      <c r="F3597">
        <f>IF(ISERROR(VLOOKUP(Transaktionen[[#This Row],[Transaktionen]],BTT[Verwendete Transaktion (Pflichtauswahl)],1,FALSE)),"nein","ja")</f>
        <v/>
      </c>
    </row>
    <row r="3598">
      <c r="A3598" t="inlineStr">
        <is>
          <t>XDN1</t>
        </is>
      </c>
      <c r="B3598" t="inlineStr">
        <is>
          <t>Nummernkreise Debitor</t>
        </is>
      </c>
      <c r="C3598" t="inlineStr">
        <is>
          <t>SD</t>
        </is>
      </c>
      <c r="D3598" s="5" t="n">
        <v>539</v>
      </c>
      <c r="E3598" t="inlineStr"/>
      <c r="F3598">
        <f>IF(ISERROR(VLOOKUP(Transaktionen[[#This Row],[Transaktionen]],BTT[Verwendete Transaktion (Pflichtauswahl)],1,FALSE)),"nein","ja")</f>
        <v/>
      </c>
      <c r="G3598" t="inlineStr">
        <is>
          <t>Pflege Nummernkreise, nicht relevant für Journeys</t>
        </is>
      </c>
    </row>
    <row r="3599">
      <c r="A3599" t="inlineStr">
        <is>
          <t>XK01</t>
        </is>
      </c>
      <c r="B3599" t="inlineStr">
        <is>
          <t>Anlegen Kreditor (Zentral)</t>
        </is>
      </c>
      <c r="C3599" t="inlineStr">
        <is>
          <t>LO</t>
        </is>
      </c>
      <c r="D3599" s="5" t="n">
        <v>55332</v>
      </c>
      <c r="E3599" t="inlineStr">
        <is>
          <t>DIALOG</t>
        </is>
      </c>
      <c r="F3599">
        <f>IF(ISERROR(VLOOKUP(Transaktionen[[#This Row],[Transaktionen]],BTT[Verwendete Transaktion (Pflichtauswahl)],1,FALSE)),"nein","ja")</f>
        <v/>
      </c>
    </row>
    <row r="3600">
      <c r="A3600" t="inlineStr">
        <is>
          <t>XK02</t>
        </is>
      </c>
      <c r="B3600" t="inlineStr">
        <is>
          <t>Ändern Kreditor (Zentral)</t>
        </is>
      </c>
      <c r="C3600" t="inlineStr">
        <is>
          <t>LO</t>
        </is>
      </c>
      <c r="D3600" s="5" t="n">
        <v>190913</v>
      </c>
      <c r="E3600" t="inlineStr">
        <is>
          <t>DIALOG</t>
        </is>
      </c>
      <c r="F3600">
        <f>IF(ISERROR(VLOOKUP(Transaktionen[[#This Row],[Transaktionen]],BTT[Verwendete Transaktion (Pflichtauswahl)],1,FALSE)),"nein","ja")</f>
        <v/>
      </c>
    </row>
    <row r="3601">
      <c r="A3601" t="inlineStr">
        <is>
          <t>XK03</t>
        </is>
      </c>
      <c r="B3601" t="inlineStr">
        <is>
          <t>Anzeigen Kreditor (Zentral)</t>
        </is>
      </c>
      <c r="C3601" t="inlineStr">
        <is>
          <t>LO</t>
        </is>
      </c>
      <c r="D3601" s="5" t="n">
        <v>32027</v>
      </c>
      <c r="E3601" t="inlineStr">
        <is>
          <t>DIALOG</t>
        </is>
      </c>
      <c r="F3601">
        <f>IF(ISERROR(VLOOKUP(Transaktionen[[#This Row],[Transaktionen]],BTT[Verwendete Transaktion (Pflichtauswahl)],1,FALSE)),"nein","ja")</f>
        <v/>
      </c>
    </row>
    <row r="3602">
      <c r="A3602" t="inlineStr">
        <is>
          <t>XK04</t>
        </is>
      </c>
      <c r="B3602" t="inlineStr">
        <is>
          <t>Änderungen Kreditor (Zentral)</t>
        </is>
      </c>
      <c r="C3602" t="inlineStr">
        <is>
          <t>LO</t>
        </is>
      </c>
      <c r="D3602" s="5" t="n">
        <v>226</v>
      </c>
      <c r="E3602" t="inlineStr">
        <is>
          <t>DIALOG</t>
        </is>
      </c>
      <c r="F3602">
        <f>IF(ISERROR(VLOOKUP(Transaktionen[[#This Row],[Transaktionen]],BTT[Verwendete Transaktion (Pflichtauswahl)],1,FALSE)),"nein","ja")</f>
        <v/>
      </c>
    </row>
    <row r="3603">
      <c r="A3603" t="inlineStr">
        <is>
          <t>XK05</t>
        </is>
      </c>
      <c r="B3603" t="inlineStr">
        <is>
          <t>Sperren Kreditor (Zentral)</t>
        </is>
      </c>
      <c r="C3603" t="inlineStr">
        <is>
          <t>LO</t>
        </is>
      </c>
      <c r="D3603" s="5" t="n">
        <v>11151</v>
      </c>
      <c r="E3603" t="inlineStr">
        <is>
          <t>DIALOG</t>
        </is>
      </c>
      <c r="F3603">
        <f>IF(ISERROR(VLOOKUP(Transaktionen[[#This Row],[Transaktionen]],BTT[Verwendete Transaktion (Pflichtauswahl)],1,FALSE)),"nein","ja")</f>
        <v/>
      </c>
    </row>
    <row r="3604">
      <c r="A3604" t="inlineStr">
        <is>
          <t>XK06</t>
        </is>
      </c>
      <c r="B3604" t="inlineStr">
        <is>
          <t>Löschvormerkung Kreditor (Zentral)</t>
        </is>
      </c>
      <c r="C3604" t="inlineStr">
        <is>
          <t>LO</t>
        </is>
      </c>
      <c r="D3604" s="5" t="n">
        <v>586</v>
      </c>
      <c r="E3604" t="inlineStr">
        <is>
          <t>DIALOG</t>
        </is>
      </c>
      <c r="F3604">
        <f>IF(ISERROR(VLOOKUP(Transaktionen[[#This Row],[Transaktionen]],BTT[Verwendete Transaktion (Pflichtauswahl)],1,FALSE)),"nein","ja")</f>
        <v/>
      </c>
    </row>
    <row r="3605">
      <c r="A3605" t="inlineStr">
        <is>
          <t>XK07</t>
        </is>
      </c>
      <c r="B3605" t="inlineStr">
        <is>
          <t>Ändern Kontogruppe Kreditor</t>
        </is>
      </c>
      <c r="C3605" t="inlineStr">
        <is>
          <t>LO</t>
        </is>
      </c>
      <c r="D3605" s="5" t="n">
        <v>2278</v>
      </c>
      <c r="E3605" t="inlineStr">
        <is>
          <t>DIALOG</t>
        </is>
      </c>
      <c r="F3605">
        <f>IF(ISERROR(VLOOKUP(Transaktionen[[#This Row],[Transaktionen]],BTT[Verwendete Transaktion (Pflichtauswahl)],1,FALSE)),"nein","ja")</f>
        <v/>
      </c>
    </row>
    <row r="3606">
      <c r="A3606" t="inlineStr">
        <is>
          <t>Y_ALV_87012994</t>
        </is>
      </c>
      <c r="B3606" t="inlineStr">
        <is>
          <t>Innenauftr. P/I-Auswertg. kumm. m.M.</t>
        </is>
      </c>
      <c r="C3606" t="inlineStr">
        <is>
          <t>FI</t>
        </is>
      </c>
      <c r="D3606" s="5" t="n">
        <v>129</v>
      </c>
      <c r="E3606" t="inlineStr"/>
      <c r="F3606">
        <f>IF(ISERROR(VLOOKUP(Transaktionen[[#This Row],[Transaktionen]],BTT[Verwendete Transaktion (Pflichtauswahl)],1,FALSE)),"nein","ja")</f>
        <v/>
      </c>
    </row>
    <row r="3607">
      <c r="A3607" t="inlineStr">
        <is>
          <t>Y_ST1_08000009</t>
        </is>
      </c>
      <c r="B3607" t="inlineStr">
        <is>
          <t>Monatsbericht EC-PCA BWB</t>
        </is>
      </c>
      <c r="C3607" t="inlineStr">
        <is>
          <t>FI</t>
        </is>
      </c>
      <c r="D3607" s="5" t="n">
        <v>234</v>
      </c>
      <c r="E3607" t="inlineStr"/>
      <c r="F3607">
        <f>IF(ISERROR(VLOOKUP(Transaktionen[[#This Row],[Transaktionen]],BTT[Verwendete Transaktion (Pflichtauswahl)],1,FALSE)),"nein","ja")</f>
        <v/>
      </c>
    </row>
    <row r="3608">
      <c r="A3608" t="inlineStr">
        <is>
          <t>Y_ST1_08000011</t>
        </is>
      </c>
      <c r="B3608" t="inlineStr">
        <is>
          <t>Plan/Ist/Abw. mit der Kontengruppe</t>
        </is>
      </c>
      <c r="C3608" t="inlineStr">
        <is>
          <t>FI</t>
        </is>
      </c>
      <c r="D3608" s="5" t="n">
        <v>57</v>
      </c>
      <c r="E3608" t="inlineStr">
        <is>
          <t>DIALOG</t>
        </is>
      </c>
      <c r="F3608">
        <f>IF(ISERROR(VLOOKUP(Transaktionen[[#This Row],[Transaktionen]],BTT[Verwendete Transaktion (Pflichtauswahl)],1,FALSE)),"nein","ja")</f>
        <v/>
      </c>
    </row>
    <row r="3609">
      <c r="A3609" t="inlineStr">
        <is>
          <t>Y_ST1_08000012</t>
        </is>
      </c>
      <c r="B3609" t="inlineStr">
        <is>
          <t>Monatsbericht BWB G&amp;V</t>
        </is>
      </c>
      <c r="C3609" t="inlineStr">
        <is>
          <t>FI</t>
        </is>
      </c>
      <c r="D3609" s="5" t="n">
        <v>14</v>
      </c>
      <c r="E3609" t="inlineStr">
        <is>
          <t>DIALOG</t>
        </is>
      </c>
      <c r="F3609">
        <f>IF(ISERROR(VLOOKUP(Transaktionen[[#This Row],[Transaktionen]],BTT[Verwendete Transaktion (Pflichtauswahl)],1,FALSE)),"nein","ja")</f>
        <v/>
      </c>
    </row>
    <row r="3610">
      <c r="A3610" t="inlineStr">
        <is>
          <t>Y_ST1_08000021</t>
        </is>
      </c>
      <c r="B3610" t="inlineStr">
        <is>
          <t>Quellensteuermeldung</t>
        </is>
      </c>
      <c r="C3610" t="inlineStr">
        <is>
          <t>FI</t>
        </is>
      </c>
      <c r="D3610" s="5" t="n">
        <v>455</v>
      </c>
      <c r="E3610" t="inlineStr">
        <is>
          <t>DIALOG</t>
        </is>
      </c>
      <c r="F3610">
        <f>IF(ISERROR(VLOOKUP(Transaktionen[[#This Row],[Transaktionen]],BTT[Verwendete Transaktion (Pflichtauswahl)],1,FALSE)),"nein","ja")</f>
        <v/>
      </c>
    </row>
    <row r="3611">
      <c r="A3611" t="inlineStr">
        <is>
          <t>Y_ST1_54000003</t>
        </is>
      </c>
      <c r="B3611" t="inlineStr">
        <is>
          <t>Auswertung nach Partnergesellschafte</t>
        </is>
      </c>
      <c r="C3611" t="inlineStr">
        <is>
          <t>FI</t>
        </is>
      </c>
      <c r="D3611" s="5" t="inlineStr"/>
      <c r="E3611" t="inlineStr"/>
      <c r="F3611">
        <f>IF(ISERROR(VLOOKUP(Transaktionen[[#This Row],[Transaktionen]],BTT[Verwendete Transaktion (Pflichtauswahl)],1,FALSE)),"nein","ja")</f>
        <v/>
      </c>
      <c r="G3611" t="inlineStr">
        <is>
          <t>in neuester Auswertung von Steffen nicht mehr vorhanden</t>
        </is>
      </c>
    </row>
    <row r="3612">
      <c r="A3612" t="inlineStr">
        <is>
          <t>Y_ST1_68000001</t>
        </is>
      </c>
      <c r="B3612" t="inlineStr">
        <is>
          <t>HCM Test</t>
        </is>
      </c>
      <c r="C3612" t="inlineStr">
        <is>
          <t>FI</t>
        </is>
      </c>
      <c r="D3612" s="5" t="n">
        <v>4358</v>
      </c>
      <c r="E3612" t="inlineStr">
        <is>
          <t>DIALOG</t>
        </is>
      </c>
      <c r="F3612">
        <f>IF(ISERROR(VLOOKUP(Transaktionen[[#This Row],[Transaktionen]],BTT[Verwendete Transaktion (Pflichtauswahl)],1,FALSE)),"nein","ja")</f>
        <v/>
      </c>
    </row>
    <row r="3613">
      <c r="A3613" t="inlineStr">
        <is>
          <t>Y_ST1_68000010</t>
        </is>
      </c>
      <c r="B3613" t="inlineStr">
        <is>
          <t>Berichtsgruppe für Hausanschlüsse</t>
        </is>
      </c>
      <c r="C3613" t="inlineStr">
        <is>
          <t>FI</t>
        </is>
      </c>
      <c r="D3613" s="5" t="n">
        <v>10</v>
      </c>
      <c r="E3613" t="inlineStr">
        <is>
          <t>DIALOG</t>
        </is>
      </c>
      <c r="F3613">
        <f>IF(ISERROR(VLOOKUP(Transaktionen[[#This Row],[Transaktionen]],BTT[Verwendete Transaktion (Pflichtauswahl)],1,FALSE)),"nein","ja")</f>
        <v/>
      </c>
    </row>
    <row r="3614">
      <c r="A3614" t="inlineStr">
        <is>
          <t>Y_ST1_68000011</t>
        </is>
      </c>
      <c r="B3614" t="inlineStr">
        <is>
          <t>Berichtsgruppe für Fahrzeuge</t>
        </is>
      </c>
      <c r="C3614" t="inlineStr">
        <is>
          <t>FI</t>
        </is>
      </c>
      <c r="D3614" s="5" t="n">
        <v>24</v>
      </c>
      <c r="E3614" t="inlineStr">
        <is>
          <t>DIALOG</t>
        </is>
      </c>
      <c r="F3614">
        <f>IF(ISERROR(VLOOKUP(Transaktionen[[#This Row],[Transaktionen]],BTT[Verwendete Transaktion (Pflichtauswahl)],1,FALSE)),"nein","ja")</f>
        <v/>
      </c>
    </row>
    <row r="3615">
      <c r="A3615" t="inlineStr">
        <is>
          <t>Z_BPC_ADB_DISPLAY</t>
        </is>
      </c>
      <c r="B3615" t="inlineStr">
        <is>
          <t>Anzeige Akquisedatenbank</t>
        </is>
      </c>
      <c r="C3615" t="inlineStr">
        <is>
          <t>SD</t>
        </is>
      </c>
      <c r="D3615" s="5" t="n">
        <v>12</v>
      </c>
      <c r="E3615" t="inlineStr">
        <is>
          <t>DIALOG</t>
        </is>
      </c>
      <c r="F3615">
        <f>IF(ISERROR(VLOOKUP(Transaktionen[[#This Row],[Transaktionen]],BTT[Verwendete Transaktion (Pflichtauswahl)],1,FALSE)),"nein","ja")</f>
        <v/>
      </c>
      <c r="G3615" t="inlineStr">
        <is>
          <t>als zugehörige Transaktion erfasst</t>
        </is>
      </c>
    </row>
    <row r="3616">
      <c r="A3616" t="inlineStr">
        <is>
          <t>Z_BPC_ADB_DISPLAY_DH</t>
        </is>
      </c>
      <c r="B3616" t="inlineStr">
        <is>
          <t>Anzeige ADB Digitaler Hausanschluss</t>
        </is>
      </c>
      <c r="C3616" t="inlineStr">
        <is>
          <t>SD</t>
        </is>
      </c>
      <c r="D3616" s="5" t="n">
        <v>147790</v>
      </c>
      <c r="E3616" t="inlineStr">
        <is>
          <t>DIALOG</t>
        </is>
      </c>
      <c r="F3616">
        <f>IF(ISERROR(VLOOKUP(Transaktionen[[#This Row],[Transaktionen]],BTT[Verwendete Transaktion (Pflichtauswahl)],1,FALSE)),"nein","ja")</f>
        <v/>
      </c>
    </row>
    <row r="3617">
      <c r="A3617" t="inlineStr">
        <is>
          <t>Z_MM_ABRUF</t>
        </is>
      </c>
      <c r="B3617" t="inlineStr">
        <is>
          <t>Transaktion Abrufbestellung</t>
        </is>
      </c>
      <c r="C3617" t="inlineStr">
        <is>
          <t>MM</t>
        </is>
      </c>
      <c r="D3617" s="5" t="n">
        <v>283108</v>
      </c>
      <c r="E3617" t="inlineStr">
        <is>
          <t>DIALOG</t>
        </is>
      </c>
      <c r="F3617">
        <f>IF(ISERROR(VLOOKUP(Transaktionen[[#This Row],[Transaktionen]],BTT[Verwendete Transaktion (Pflichtauswahl)],1,FALSE)),"nein","ja")</f>
        <v/>
      </c>
    </row>
    <row r="3618">
      <c r="A3618" t="inlineStr">
        <is>
          <t>Z_MM_ADMIN</t>
        </is>
      </c>
      <c r="B3618" t="inlineStr">
        <is>
          <t>Cockpit Administration</t>
        </is>
      </c>
      <c r="C3618" t="inlineStr">
        <is>
          <t>MM</t>
        </is>
      </c>
      <c r="D3618" s="5" t="inlineStr"/>
      <c r="E3618" t="inlineStr"/>
      <c r="F3618">
        <f>IF(ISERROR(VLOOKUP(Transaktionen[[#This Row],[Transaktionen]],BTT[Verwendete Transaktion (Pflichtauswahl)],1,FALSE)),"nein","ja")</f>
        <v/>
      </c>
      <c r="G3618" t="inlineStr">
        <is>
          <t>*</t>
        </is>
      </c>
    </row>
    <row r="3619">
      <c r="A3619" t="inlineStr">
        <is>
          <t>Z_MM_BANF</t>
        </is>
      </c>
      <c r="B3619" t="inlineStr">
        <is>
          <t>Transaktion Abrufbestellung</t>
        </is>
      </c>
      <c r="C3619" t="inlineStr">
        <is>
          <t>MM</t>
        </is>
      </c>
      <c r="D3619" s="5" t="n">
        <v>22754</v>
      </c>
      <c r="E3619" t="inlineStr">
        <is>
          <t>DIALOG</t>
        </is>
      </c>
      <c r="F3619">
        <f>IF(ISERROR(VLOOKUP(Transaktionen[[#This Row],[Transaktionen]],BTT[Verwendete Transaktion (Pflichtauswahl)],1,FALSE)),"nein","ja")</f>
        <v/>
      </c>
    </row>
    <row r="3620">
      <c r="A3620" t="inlineStr">
        <is>
          <t>Z_MM_DELETE</t>
        </is>
      </c>
      <c r="B3620" t="inlineStr">
        <is>
          <t>Aufruf: Abrufposition löschen</t>
        </is>
      </c>
      <c r="C3620" t="inlineStr">
        <is>
          <t>MM</t>
        </is>
      </c>
      <c r="D3620" s="5" t="n">
        <v>1973</v>
      </c>
      <c r="E3620" t="inlineStr">
        <is>
          <t>DIALOG</t>
        </is>
      </c>
      <c r="F3620">
        <f>IF(ISERROR(VLOOKUP(Transaktionen[[#This Row],[Transaktionen]],BTT[Verwendete Transaktion (Pflichtauswahl)],1,FALSE)),"nein","ja")</f>
        <v/>
      </c>
    </row>
    <row r="3621">
      <c r="A3621" t="inlineStr">
        <is>
          <t>Z_MM_RVDB_03</t>
        </is>
      </c>
      <c r="B3621" t="inlineStr">
        <is>
          <t>Vertragssuche</t>
        </is>
      </c>
      <c r="C3621" t="inlineStr">
        <is>
          <t>MM</t>
        </is>
      </c>
      <c r="D3621" s="5" t="n">
        <v>718242</v>
      </c>
      <c r="E3621" t="inlineStr">
        <is>
          <t>DIALOG</t>
        </is>
      </c>
      <c r="F3621">
        <f>IF(ISERROR(VLOOKUP(Transaktionen[[#This Row],[Transaktionen]],BTT[Verwendete Transaktion (Pflichtauswahl)],1,FALSE)),"nein","ja")</f>
        <v/>
      </c>
    </row>
    <row r="3622">
      <c r="A3622" t="inlineStr">
        <is>
          <t>Z_MM_USER</t>
        </is>
      </c>
      <c r="B3622" t="inlineStr">
        <is>
          <t>Aufruf der Benutzermassenpflege</t>
        </is>
      </c>
      <c r="C3622" t="inlineStr">
        <is>
          <t>MM</t>
        </is>
      </c>
      <c r="D3622" s="5" t="n">
        <v>15250</v>
      </c>
      <c r="E3622" t="inlineStr">
        <is>
          <t>DIALOG</t>
        </is>
      </c>
      <c r="F3622">
        <f>IF(ISERROR(VLOOKUP(Transaktionen[[#This Row],[Transaktionen]],BTT[Verwendete Transaktion (Pflichtauswahl)],1,FALSE)),"nein","ja")</f>
        <v/>
      </c>
    </row>
    <row r="3623">
      <c r="A3623" t="inlineStr">
        <is>
          <t>Z_MM_VERT</t>
        </is>
      </c>
      <c r="B3623" t="inlineStr">
        <is>
          <t>Transaktion Rahmenvertrag</t>
        </is>
      </c>
      <c r="C3623" t="inlineStr">
        <is>
          <t>MM</t>
        </is>
      </c>
      <c r="D3623" s="5" t="n">
        <v>658064</v>
      </c>
      <c r="E3623" t="inlineStr">
        <is>
          <t>DIALOG</t>
        </is>
      </c>
      <c r="F3623">
        <f>IF(ISERROR(VLOOKUP(Transaktionen[[#This Row],[Transaktionen]],BTT[Verwendete Transaktion (Pflichtauswahl)],1,FALSE)),"nein","ja")</f>
        <v/>
      </c>
    </row>
    <row r="3624">
      <c r="A3624" t="inlineStr">
        <is>
          <t>Z_PM_B_ORDER</t>
        </is>
      </c>
      <c r="B3624" t="inlineStr">
        <is>
          <t>Abrufmanager</t>
        </is>
      </c>
      <c r="D3624" s="5" t="n"/>
      <c r="F3624">
        <f>IF(ISERROR(VLOOKUP(Transaktionen[[#This Row],[Transaktionen]],BTT[Verwendete Transaktion (Pflichtauswahl)],1,FALSE)),"nein","ja")</f>
        <v/>
      </c>
    </row>
    <row r="3625">
      <c r="A3625" t="inlineStr">
        <is>
          <t>Z_SAST_LIST_IKS</t>
        </is>
      </c>
      <c r="B3625" t="inlineStr">
        <is>
          <t>SAST Listen IKS Auswertung</t>
        </is>
      </c>
      <c r="C3625" t="inlineStr">
        <is>
          <t>BC</t>
        </is>
      </c>
      <c r="D3625" s="5" t="n">
        <v>3465</v>
      </c>
      <c r="E3625" t="inlineStr">
        <is>
          <t>DIALOG</t>
        </is>
      </c>
      <c r="F3625">
        <f>IF(ISERROR(VLOOKUP(Transaktionen[[#This Row],[Transaktionen]],BTT[Verwendete Transaktion (Pflichtauswahl)],1,FALSE)),"nein","ja")</f>
        <v/>
      </c>
    </row>
    <row r="3626">
      <c r="A3626" t="inlineStr">
        <is>
          <t>ZAA00</t>
        </is>
      </c>
      <c r="B3626" t="inlineStr">
        <is>
          <t>Anlagenrepors über freie Selektionen</t>
        </is>
      </c>
      <c r="C3626" t="inlineStr">
        <is>
          <t>FI-AA</t>
        </is>
      </c>
      <c r="D3626" s="5" t="n">
        <v>37</v>
      </c>
      <c r="E3626" t="inlineStr">
        <is>
          <t>DIALOG</t>
        </is>
      </c>
      <c r="F3626">
        <f>IF(ISERROR(VLOOKUP(Transaktionen[[#This Row],[Transaktionen]],BTT[Verwendete Transaktion (Pflichtauswahl)],1,FALSE)),"nein","ja")</f>
        <v/>
      </c>
    </row>
    <row r="3627">
      <c r="A3627" t="inlineStr">
        <is>
          <t>ZAA01</t>
        </is>
      </c>
      <c r="B3627" t="inlineStr">
        <is>
          <t>Inventurliste</t>
        </is>
      </c>
      <c r="C3627" t="inlineStr">
        <is>
          <t>FI-AA</t>
        </is>
      </c>
      <c r="D3627" s="5" t="n">
        <v>671191</v>
      </c>
      <c r="E3627" t="inlineStr">
        <is>
          <t>DIALOG</t>
        </is>
      </c>
      <c r="F3627">
        <f>IF(ISERROR(VLOOKUP(Transaktionen[[#This Row],[Transaktionen]],BTT[Verwendete Transaktion (Pflichtauswahl)],1,FALSE)),"nein","ja")</f>
        <v/>
      </c>
    </row>
    <row r="3628">
      <c r="A3628" t="inlineStr">
        <is>
          <t>ZAA02</t>
        </is>
      </c>
      <c r="B3628" t="inlineStr">
        <is>
          <t>Anzahl Anlagenstammsätze</t>
        </is>
      </c>
      <c r="C3628" t="inlineStr">
        <is>
          <t>FI-AA</t>
        </is>
      </c>
      <c r="D3628" s="5" t="n">
        <v>1036</v>
      </c>
      <c r="E3628" t="inlineStr">
        <is>
          <t>DIALOG</t>
        </is>
      </c>
      <c r="F3628">
        <f>IF(ISERROR(VLOOKUP(Transaktionen[[#This Row],[Transaktionen]],BTT[Verwendete Transaktion (Pflichtauswahl)],1,FALSE)),"nein","ja")</f>
        <v/>
      </c>
    </row>
    <row r="3629">
      <c r="A3629" t="inlineStr">
        <is>
          <t>ZAA03</t>
        </is>
      </c>
      <c r="B3629" t="inlineStr">
        <is>
          <t>Kostenstellen im Anlagenstamm</t>
        </is>
      </c>
      <c r="C3629" t="inlineStr">
        <is>
          <t>FI-AA</t>
        </is>
      </c>
      <c r="D3629" s="5" t="n">
        <v>621</v>
      </c>
      <c r="E3629" t="inlineStr">
        <is>
          <t>DIALOG</t>
        </is>
      </c>
      <c r="F3629">
        <f>IF(ISERROR(VLOOKUP(Transaktionen[[#This Row],[Transaktionen]],BTT[Verwendete Transaktion (Pflichtauswahl)],1,FALSE)),"nein","ja")</f>
        <v/>
      </c>
    </row>
    <row r="3630">
      <c r="A3630" t="inlineStr">
        <is>
          <t>ZAA04</t>
        </is>
      </c>
      <c r="B3630" t="inlineStr">
        <is>
          <t>Handelsrechtliche Sonderabschreibung</t>
        </is>
      </c>
      <c r="C3630" t="inlineStr">
        <is>
          <t>FI-AA</t>
        </is>
      </c>
      <c r="D3630" s="5" t="n">
        <v>2</v>
      </c>
      <c r="E3630" t="inlineStr">
        <is>
          <t>DIALOG</t>
        </is>
      </c>
      <c r="F3630">
        <f>IF(ISERROR(VLOOKUP(Transaktionen[[#This Row],[Transaktionen]],BTT[Verwendete Transaktion (Pflichtauswahl)],1,FALSE)),"nein","ja")</f>
        <v/>
      </c>
    </row>
    <row r="3631">
      <c r="A3631" t="inlineStr">
        <is>
          <t>ZAA05</t>
        </is>
      </c>
      <c r="B3631" t="inlineStr">
        <is>
          <t>Restnutzungsdauer</t>
        </is>
      </c>
      <c r="C3631" t="inlineStr">
        <is>
          <t>FI-AA</t>
        </is>
      </c>
      <c r="D3631" s="5" t="n">
        <v>200</v>
      </c>
      <c r="E3631" t="inlineStr">
        <is>
          <t>DIALOG</t>
        </is>
      </c>
      <c r="F3631">
        <f>IF(ISERROR(VLOOKUP(Transaktionen[[#This Row],[Transaktionen]],BTT[Verwendete Transaktion (Pflichtauswahl)],1,FALSE)),"nein","ja")</f>
        <v/>
      </c>
    </row>
    <row r="3632">
      <c r="A3632" t="inlineStr">
        <is>
          <t>ZAA06</t>
        </is>
      </c>
      <c r="B3632" t="inlineStr">
        <is>
          <t>Anlagen nach Bewegungsdatum</t>
        </is>
      </c>
      <c r="C3632" t="inlineStr">
        <is>
          <t>FI-AA</t>
        </is>
      </c>
      <c r="D3632" s="5" t="n">
        <v>58</v>
      </c>
      <c r="E3632" t="inlineStr">
        <is>
          <t>DIALOG</t>
        </is>
      </c>
      <c r="F3632">
        <f>IF(ISERROR(VLOOKUP(Transaktionen[[#This Row],[Transaktionen]],BTT[Verwendete Transaktion (Pflichtauswahl)],1,FALSE)),"nein","ja")</f>
        <v/>
      </c>
    </row>
    <row r="3633">
      <c r="A3633" t="inlineStr">
        <is>
          <t>ZAA09</t>
        </is>
      </c>
      <c r="B3633" t="inlineStr">
        <is>
          <t>Rohr- und Kanalnetz-Statistik</t>
        </is>
      </c>
      <c r="C3633" t="inlineStr">
        <is>
          <t>FI-AA</t>
        </is>
      </c>
      <c r="D3633" s="5" t="n">
        <v>6164</v>
      </c>
      <c r="E3633" t="inlineStr">
        <is>
          <t>DIALOG</t>
        </is>
      </c>
      <c r="F3633">
        <f>IF(ISERROR(VLOOKUP(Transaktionen[[#This Row],[Transaktionen]],BTT[Verwendete Transaktion (Pflichtauswahl)],1,FALSE)),"nein","ja")</f>
        <v/>
      </c>
    </row>
    <row r="3634">
      <c r="A3634" t="inlineStr">
        <is>
          <t>ZAA10</t>
        </is>
      </c>
      <c r="B3634" t="inlineStr">
        <is>
          <t>Bestandsliste aktiver und deaktiver</t>
        </is>
      </c>
      <c r="C3634" t="inlineStr">
        <is>
          <t>FI-AA</t>
        </is>
      </c>
      <c r="D3634" s="5" t="n">
        <v>10</v>
      </c>
      <c r="E3634" t="inlineStr">
        <is>
          <t>DIALOG</t>
        </is>
      </c>
      <c r="F3634">
        <f>IF(ISERROR(VLOOKUP(Transaktionen[[#This Row],[Transaktionen]],BTT[Verwendete Transaktion (Pflichtauswahl)],1,FALSE)),"nein","ja")</f>
        <v/>
      </c>
    </row>
    <row r="3635">
      <c r="A3635" t="inlineStr">
        <is>
          <t>ZAA11</t>
        </is>
      </c>
      <c r="B3635" t="inlineStr">
        <is>
          <t>AfA-Sim. für nicht betriebsnotw. Anl</t>
        </is>
      </c>
      <c r="C3635" t="inlineStr">
        <is>
          <t>FI-AA</t>
        </is>
      </c>
      <c r="D3635" s="5" t="n">
        <v>9509</v>
      </c>
      <c r="E3635" t="inlineStr">
        <is>
          <t>DIALOG</t>
        </is>
      </c>
      <c r="F3635">
        <f>IF(ISERROR(VLOOKUP(Transaktionen[[#This Row],[Transaktionen]],BTT[Verwendete Transaktion (Pflichtauswahl)],1,FALSE)),"nein","ja")</f>
        <v/>
      </c>
    </row>
    <row r="3636">
      <c r="A3636" t="inlineStr">
        <is>
          <t>ZAA110</t>
        </is>
      </c>
      <c r="B3636" t="inlineStr">
        <is>
          <t>ZAA110: Anlagenklasse</t>
        </is>
      </c>
      <c r="C3636" t="inlineStr">
        <is>
          <t>FI-AA</t>
        </is>
      </c>
      <c r="D3636" s="5" t="n">
        <v>303</v>
      </c>
      <c r="E3636" t="inlineStr">
        <is>
          <t>DIALOG</t>
        </is>
      </c>
      <c r="F3636">
        <f>IF(ISERROR(VLOOKUP(Transaktionen[[#This Row],[Transaktionen]],BTT[Verwendete Transaktion (Pflichtauswahl)],1,FALSE)),"nein","ja")</f>
        <v/>
      </c>
    </row>
    <row r="3637">
      <c r="A3637" t="inlineStr">
        <is>
          <t>ZAA111</t>
        </is>
      </c>
      <c r="B3637" t="inlineStr">
        <is>
          <t>ZAA111: Material</t>
        </is>
      </c>
      <c r="C3637" t="inlineStr">
        <is>
          <t>FI-AA</t>
        </is>
      </c>
      <c r="D3637" s="5" t="n">
        <v>1534</v>
      </c>
      <c r="E3637" t="inlineStr">
        <is>
          <t>DIALOG</t>
        </is>
      </c>
      <c r="F3637">
        <f>IF(ISERROR(VLOOKUP(Transaktionen[[#This Row],[Transaktionen]],BTT[Verwendete Transaktion (Pflichtauswahl)],1,FALSE)),"nein","ja")</f>
        <v/>
      </c>
    </row>
    <row r="3638">
      <c r="A3638" t="inlineStr">
        <is>
          <t>ZAA112</t>
        </is>
      </c>
      <c r="B3638" t="inlineStr">
        <is>
          <t>ZAA112: Dimension</t>
        </is>
      </c>
      <c r="C3638" t="inlineStr">
        <is>
          <t>FI-AA</t>
        </is>
      </c>
      <c r="D3638" s="5" t="n">
        <v>363</v>
      </c>
      <c r="E3638" t="inlineStr">
        <is>
          <t>DIALOG</t>
        </is>
      </c>
      <c r="F3638">
        <f>IF(ISERROR(VLOOKUP(Transaktionen[[#This Row],[Transaktionen]],BTT[Verwendete Transaktion (Pflichtauswahl)],1,FALSE)),"nein","ja")</f>
        <v/>
      </c>
    </row>
    <row r="3639">
      <c r="A3639" t="inlineStr">
        <is>
          <t>ZAA113</t>
        </is>
      </c>
      <c r="B3639" t="inlineStr">
        <is>
          <t>ZAA113: Preis</t>
        </is>
      </c>
      <c r="C3639" t="inlineStr">
        <is>
          <t>FI-AA</t>
        </is>
      </c>
      <c r="D3639" s="5" t="n">
        <v>35</v>
      </c>
      <c r="E3639" t="inlineStr">
        <is>
          <t>DIALOG</t>
        </is>
      </c>
      <c r="F3639">
        <f>IF(ISERROR(VLOOKUP(Transaktionen[[#This Row],[Transaktionen]],BTT[Verwendete Transaktion (Pflichtauswahl)],1,FALSE)),"nein","ja")</f>
        <v/>
      </c>
    </row>
    <row r="3640">
      <c r="A3640" t="inlineStr">
        <is>
          <t>ZAA114</t>
        </is>
      </c>
      <c r="B3640" t="inlineStr">
        <is>
          <t>ZAA114: Preisfortschreibung</t>
        </is>
      </c>
      <c r="C3640" t="inlineStr">
        <is>
          <t>FI-AA</t>
        </is>
      </c>
      <c r="D3640" s="5" t="n">
        <v>42</v>
      </c>
      <c r="E3640" t="inlineStr">
        <is>
          <t>DIALOG</t>
        </is>
      </c>
      <c r="F3640">
        <f>IF(ISERROR(VLOOKUP(Transaktionen[[#This Row],[Transaktionen]],BTT[Verwendete Transaktion (Pflichtauswahl)],1,FALSE)),"nein","ja")</f>
        <v/>
      </c>
    </row>
    <row r="3641">
      <c r="A3641" t="inlineStr">
        <is>
          <t>ZAA115</t>
        </is>
      </c>
      <c r="B3641" t="inlineStr">
        <is>
          <t>ZAA115: Aktivierung TASB</t>
        </is>
      </c>
      <c r="C3641" t="inlineStr">
        <is>
          <t>FI-AA</t>
        </is>
      </c>
      <c r="D3641" s="5" t="n">
        <v>823</v>
      </c>
      <c r="E3641" t="inlineStr">
        <is>
          <t>DIALOG</t>
        </is>
      </c>
      <c r="F3641">
        <f>IF(ISERROR(VLOOKUP(Transaktionen[[#This Row],[Transaktionen]],BTT[Verwendete Transaktion (Pflichtauswahl)],1,FALSE)),"nein","ja")</f>
        <v/>
      </c>
    </row>
    <row r="3642">
      <c r="A3642" t="inlineStr">
        <is>
          <t>ZAA116</t>
        </is>
      </c>
      <c r="B3642" t="inlineStr">
        <is>
          <t>ZAA116: Kostenstellen &amp; OAV 1200</t>
        </is>
      </c>
      <c r="C3642" t="inlineStr">
        <is>
          <t>FI-AA</t>
        </is>
      </c>
      <c r="D3642" s="5" t="n">
        <v>72</v>
      </c>
      <c r="E3642" t="inlineStr">
        <is>
          <t>DIALOG</t>
        </is>
      </c>
      <c r="F3642">
        <f>IF(ISERROR(VLOOKUP(Transaktionen[[#This Row],[Transaktionen]],BTT[Verwendete Transaktion (Pflichtauswahl)],1,FALSE)),"nein","ja")</f>
        <v/>
      </c>
    </row>
    <row r="3643">
      <c r="A3643" t="inlineStr">
        <is>
          <t>ZAA117</t>
        </is>
      </c>
      <c r="B3643" t="inlineStr">
        <is>
          <t>ZAA117: Änderung:Aktivierungsart, SV</t>
        </is>
      </c>
      <c r="C3643" t="inlineStr">
        <is>
          <t>FI-AA</t>
        </is>
      </c>
      <c r="D3643" s="5" t="n">
        <v>40</v>
      </c>
      <c r="E3643" t="inlineStr">
        <is>
          <t>DIALOG</t>
        </is>
      </c>
      <c r="F3643">
        <f>IF(ISERROR(VLOOKUP(Transaktionen[[#This Row],[Transaktionen]],BTT[Verwendete Transaktion (Pflichtauswahl)],1,FALSE)),"nein","ja")</f>
        <v/>
      </c>
    </row>
    <row r="3644">
      <c r="A3644" t="inlineStr">
        <is>
          <t>ZAA118</t>
        </is>
      </c>
      <c r="B3644" t="inlineStr">
        <is>
          <t>ZAA118: Rohrmeter übertragen</t>
        </is>
      </c>
      <c r="C3644" t="inlineStr">
        <is>
          <t>FI-AA</t>
        </is>
      </c>
      <c r="D3644" s="5" t="n">
        <v>42</v>
      </c>
      <c r="E3644" t="inlineStr">
        <is>
          <t>DIALOG</t>
        </is>
      </c>
      <c r="F3644">
        <f>IF(ISERROR(VLOOKUP(Transaktionen[[#This Row],[Transaktionen]],BTT[Verwendete Transaktion (Pflichtauswahl)],1,FALSE)),"nein","ja")</f>
        <v/>
      </c>
    </row>
    <row r="3645">
      <c r="A3645" t="inlineStr">
        <is>
          <t>ZAA119</t>
        </is>
      </c>
      <c r="B3645" t="inlineStr">
        <is>
          <t>ZAA119: Auswertung TBSB</t>
        </is>
      </c>
      <c r="C3645" t="inlineStr">
        <is>
          <t>FI-AA</t>
        </is>
      </c>
      <c r="D3645" s="5" t="n">
        <v>29</v>
      </c>
      <c r="E3645" t="inlineStr">
        <is>
          <t>DIALOG</t>
        </is>
      </c>
      <c r="F3645">
        <f>IF(ISERROR(VLOOKUP(Transaktionen[[#This Row],[Transaktionen]],BTT[Verwendete Transaktion (Pflichtauswahl)],1,FALSE)),"nein","ja")</f>
        <v/>
      </c>
    </row>
    <row r="3646">
      <c r="A3646" t="inlineStr">
        <is>
          <t>ZAA12</t>
        </is>
      </c>
      <c r="B3646" t="inlineStr">
        <is>
          <t>Kalk-Simulation</t>
        </is>
      </c>
      <c r="C3646" t="inlineStr">
        <is>
          <t>FI-AA</t>
        </is>
      </c>
      <c r="D3646" s="5" t="n">
        <v>6369</v>
      </c>
      <c r="E3646" t="inlineStr">
        <is>
          <t>DIALOG</t>
        </is>
      </c>
      <c r="F3646">
        <f>IF(ISERROR(VLOOKUP(Transaktionen[[#This Row],[Transaktionen]],BTT[Verwendete Transaktion (Pflichtauswahl)],1,FALSE)),"nein","ja")</f>
        <v/>
      </c>
    </row>
    <row r="3647">
      <c r="A3647" t="inlineStr">
        <is>
          <t>ZAA120</t>
        </is>
      </c>
      <c r="B3647" t="inlineStr">
        <is>
          <t>ZAA120: Rohrmeter Abgangsmengen</t>
        </is>
      </c>
      <c r="C3647" t="inlineStr">
        <is>
          <t>FI-AA</t>
        </is>
      </c>
      <c r="D3647" s="5" t="n">
        <v>3</v>
      </c>
      <c r="E3647" t="inlineStr">
        <is>
          <t>DIALOG</t>
        </is>
      </c>
      <c r="F3647">
        <f>IF(ISERROR(VLOOKUP(Transaktionen[[#This Row],[Transaktionen]],BTT[Verwendete Transaktion (Pflichtauswahl)],1,FALSE)),"nein","ja")</f>
        <v/>
      </c>
    </row>
    <row r="3648">
      <c r="A3648" t="inlineStr">
        <is>
          <t>ZAA13</t>
        </is>
      </c>
      <c r="B3648" t="inlineStr">
        <is>
          <t>AfA-Sim. m. Erhöhung der Nutzungsd.</t>
        </is>
      </c>
      <c r="C3648" t="inlineStr">
        <is>
          <t>FI-AA</t>
        </is>
      </c>
      <c r="D3648" s="5" t="n">
        <v>7781</v>
      </c>
      <c r="E3648" t="inlineStr">
        <is>
          <t>DIALOG</t>
        </is>
      </c>
      <c r="F3648">
        <f>IF(ISERROR(VLOOKUP(Transaktionen[[#This Row],[Transaktionen]],BTT[Verwendete Transaktion (Pflichtauswahl)],1,FALSE)),"nein","ja")</f>
        <v/>
      </c>
    </row>
    <row r="3649">
      <c r="A3649" t="inlineStr">
        <is>
          <t>ZAA14</t>
        </is>
      </c>
      <c r="B3649" t="inlineStr">
        <is>
          <t>Ermittlung von Sonderposten auf AiB</t>
        </is>
      </c>
      <c r="C3649" t="inlineStr">
        <is>
          <t>FI-AA</t>
        </is>
      </c>
      <c r="D3649" s="5" t="n">
        <v>3135</v>
      </c>
      <c r="E3649" t="inlineStr">
        <is>
          <t>DIALOG</t>
        </is>
      </c>
      <c r="F3649">
        <f>IF(ISERROR(VLOOKUP(Transaktionen[[#This Row],[Transaktionen]],BTT[Verwendete Transaktion (Pflichtauswahl)],1,FALSE)),"nein","ja")</f>
        <v/>
      </c>
    </row>
    <row r="3650">
      <c r="A3650" t="inlineStr">
        <is>
          <t>ZAA15</t>
        </is>
      </c>
      <c r="B3650" t="inlineStr">
        <is>
          <t>Änderungen der Anlagenstammsätze</t>
        </is>
      </c>
      <c r="C3650" t="inlineStr">
        <is>
          <t>FI-AA</t>
        </is>
      </c>
      <c r="D3650" s="5" t="n">
        <v>8154</v>
      </c>
      <c r="E3650" t="inlineStr">
        <is>
          <t>DIALOG</t>
        </is>
      </c>
      <c r="F3650">
        <f>IF(ISERROR(VLOOKUP(Transaktionen[[#This Row],[Transaktionen]],BTT[Verwendete Transaktion (Pflichtauswahl)],1,FALSE)),"nein","ja")</f>
        <v/>
      </c>
    </row>
    <row r="3651">
      <c r="A3651" t="inlineStr">
        <is>
          <t>ZAA16</t>
        </is>
      </c>
      <c r="B3651" t="inlineStr">
        <is>
          <t>AFA Simulation Kalkulatorisch</t>
        </is>
      </c>
      <c r="C3651" t="inlineStr">
        <is>
          <t>FI-AA</t>
        </is>
      </c>
      <c r="D3651" s="5" t="n">
        <v>6360</v>
      </c>
      <c r="E3651" t="inlineStr">
        <is>
          <t>DIALOG</t>
        </is>
      </c>
      <c r="F3651">
        <f>IF(ISERROR(VLOOKUP(Transaktionen[[#This Row],[Transaktionen]],BTT[Verwendete Transaktion (Pflichtauswahl)],1,FALSE)),"nein","ja")</f>
        <v/>
      </c>
    </row>
    <row r="3652">
      <c r="A3652" t="inlineStr">
        <is>
          <t>ZAA17</t>
        </is>
      </c>
      <c r="B3652" t="inlineStr">
        <is>
          <t>Anlagenzugänge</t>
        </is>
      </c>
      <c r="C3652" t="inlineStr">
        <is>
          <t>FI-AA</t>
        </is>
      </c>
      <c r="D3652" s="5" t="n">
        <v>21807</v>
      </c>
      <c r="E3652" t="inlineStr">
        <is>
          <t>DIALOG</t>
        </is>
      </c>
      <c r="F3652">
        <f>IF(ISERROR(VLOOKUP(Transaktionen[[#This Row],[Transaktionen]],BTT[Verwendete Transaktion (Pflichtauswahl)],1,FALSE)),"nein","ja")</f>
        <v/>
      </c>
    </row>
    <row r="3653">
      <c r="A3653" t="inlineStr">
        <is>
          <t>ZAA19</t>
        </is>
      </c>
      <c r="B3653" t="inlineStr">
        <is>
          <t>MAM: Auflistung OAV / Kostenstelle</t>
        </is>
      </c>
      <c r="C3653" t="inlineStr">
        <is>
          <t>FI-AA</t>
        </is>
      </c>
      <c r="D3653" s="5" t="n">
        <v>121439</v>
      </c>
      <c r="E3653" t="inlineStr">
        <is>
          <t>DIALOG</t>
        </is>
      </c>
      <c r="F3653">
        <f>IF(ISERROR(VLOOKUP(Transaktionen[[#This Row],[Transaktionen]],BTT[Verwendete Transaktion (Pflichtauswahl)],1,FALSE)),"nein","ja")</f>
        <v/>
      </c>
    </row>
    <row r="3654">
      <c r="A3654" t="inlineStr">
        <is>
          <t>ZAA20</t>
        </is>
      </c>
      <c r="B3654" t="inlineStr">
        <is>
          <t>SAM: Inventurstatistik/ -abschluss</t>
        </is>
      </c>
      <c r="C3654" t="inlineStr">
        <is>
          <t>FI-AA</t>
        </is>
      </c>
      <c r="D3654" s="5" t="n">
        <v>113079</v>
      </c>
      <c r="E3654" t="inlineStr">
        <is>
          <t>DIALOG</t>
        </is>
      </c>
      <c r="F3654">
        <f>IF(ISERROR(VLOOKUP(Transaktionen[[#This Row],[Transaktionen]],BTT[Verwendete Transaktion (Pflichtauswahl)],1,FALSE)),"nein","ja")</f>
        <v/>
      </c>
    </row>
    <row r="3655">
      <c r="A3655" t="inlineStr">
        <is>
          <t>ZAA21</t>
        </is>
      </c>
      <c r="B3655" t="inlineStr">
        <is>
          <t>SAM: Stationäres Anlagenmanagemnt</t>
        </is>
      </c>
      <c r="C3655" t="inlineStr">
        <is>
          <t>FI-AA</t>
        </is>
      </c>
      <c r="D3655" s="5" t="n">
        <v>270850</v>
      </c>
      <c r="E3655" t="inlineStr">
        <is>
          <t>DIALOG</t>
        </is>
      </c>
      <c r="F3655">
        <f>IF(ISERROR(VLOOKUP(Transaktionen[[#This Row],[Transaktionen]],BTT[Verwendete Transaktion (Pflichtauswahl)],1,FALSE)),"nein","ja")</f>
        <v/>
      </c>
    </row>
    <row r="3656">
      <c r="A3656" t="inlineStr">
        <is>
          <t>ZAA22</t>
        </is>
      </c>
      <c r="B3656" t="inlineStr">
        <is>
          <t>SAM: Tab.pflege ZV_ORG_SAM</t>
        </is>
      </c>
      <c r="C3656" t="inlineStr">
        <is>
          <t>FI-AA</t>
        </is>
      </c>
      <c r="D3656" s="5" t="n">
        <v>1165</v>
      </c>
      <c r="E3656" t="inlineStr">
        <is>
          <t>DIALOG</t>
        </is>
      </c>
      <c r="F3656">
        <f>IF(ISERROR(VLOOKUP(Transaktionen[[#This Row],[Transaktionen]],BTT[Verwendete Transaktion (Pflichtauswahl)],1,FALSE)),"nein","ja")</f>
        <v/>
      </c>
    </row>
    <row r="3657">
      <c r="A3657" t="inlineStr">
        <is>
          <t>ZAA23</t>
        </is>
      </c>
      <c r="B3657" t="inlineStr">
        <is>
          <t>SAM: PC-Inventur</t>
        </is>
      </c>
      <c r="C3657" t="inlineStr">
        <is>
          <t>FI-AA</t>
        </is>
      </c>
      <c r="D3657" s="5" t="n">
        <v>312323</v>
      </c>
      <c r="E3657" t="inlineStr">
        <is>
          <t>DIALOG</t>
        </is>
      </c>
      <c r="F3657">
        <f>IF(ISERROR(VLOOKUP(Transaktionen[[#This Row],[Transaktionen]],BTT[Verwendete Transaktion (Pflichtauswahl)],1,FALSE)),"nein","ja")</f>
        <v/>
      </c>
    </row>
    <row r="3658">
      <c r="A3658" t="inlineStr">
        <is>
          <t>ZAA24</t>
        </is>
      </c>
      <c r="B3658" t="inlineStr">
        <is>
          <t>MAM-ODB: Räume zusammenlegen</t>
        </is>
      </c>
      <c r="C3658" t="inlineStr">
        <is>
          <t>FI-AA</t>
        </is>
      </c>
      <c r="D3658" s="5" t="n">
        <v>10</v>
      </c>
      <c r="E3658" t="inlineStr"/>
      <c r="F3658">
        <f>IF(ISERROR(VLOOKUP(Transaktionen[[#This Row],[Transaktionen]],BTT[Verwendete Transaktion (Pflichtauswahl)],1,FALSE)),"nein","ja")</f>
        <v/>
      </c>
    </row>
    <row r="3659">
      <c r="A3659" t="inlineStr">
        <is>
          <t>ZAA25</t>
        </is>
      </c>
      <c r="B3659" t="inlineStr">
        <is>
          <t>Massenänderung Ordnungsbegriff AV</t>
        </is>
      </c>
      <c r="C3659" t="inlineStr">
        <is>
          <t>FI-AA</t>
        </is>
      </c>
      <c r="D3659" s="5" t="n">
        <v>90</v>
      </c>
      <c r="E3659" t="inlineStr"/>
      <c r="F3659">
        <f>IF(ISERROR(VLOOKUP(Transaktionen[[#This Row],[Transaktionen]],BTT[Verwendete Transaktion (Pflichtauswahl)],1,FALSE)),"nein","ja")</f>
        <v/>
      </c>
    </row>
    <row r="3660">
      <c r="A3660" t="inlineStr">
        <is>
          <t>ZAA26</t>
        </is>
      </c>
      <c r="B3660" t="inlineStr">
        <is>
          <t>aktive Unternnr. aber keine Hauptnr.</t>
        </is>
      </c>
      <c r="C3660" t="inlineStr">
        <is>
          <t>FI-AA</t>
        </is>
      </c>
      <c r="D3660" s="5" t="n">
        <v>5</v>
      </c>
      <c r="E3660" t="inlineStr">
        <is>
          <t>DIALOG</t>
        </is>
      </c>
      <c r="F3660">
        <f>IF(ISERROR(VLOOKUP(Transaktionen[[#This Row],[Transaktionen]],BTT[Verwendete Transaktion (Pflichtauswahl)],1,FALSE)),"nein","ja")</f>
        <v/>
      </c>
    </row>
    <row r="3661">
      <c r="A3661" t="inlineStr">
        <is>
          <t>ZAA27</t>
        </is>
      </c>
      <c r="B3661" t="inlineStr">
        <is>
          <t>Anlagenbestand nach Ortsdaten</t>
        </is>
      </c>
      <c r="C3661" t="inlineStr">
        <is>
          <t>FI-AA</t>
        </is>
      </c>
      <c r="D3661" s="5" t="n">
        <v>68</v>
      </c>
      <c r="E3661" t="inlineStr">
        <is>
          <t>DIALOG</t>
        </is>
      </c>
      <c r="F3661">
        <f>IF(ISERROR(VLOOKUP(Transaktionen[[#This Row],[Transaktionen]],BTT[Verwendete Transaktion (Pflichtauswahl)],1,FALSE)),"nein","ja")</f>
        <v/>
      </c>
    </row>
    <row r="3662">
      <c r="A3662" t="inlineStr">
        <is>
          <t>ZAA28</t>
        </is>
      </c>
      <c r="B3662" t="inlineStr">
        <is>
          <t>aufgefundene Anlagen</t>
        </is>
      </c>
      <c r="C3662" t="inlineStr">
        <is>
          <t>FI-AA</t>
        </is>
      </c>
      <c r="D3662" s="5" t="n">
        <v>401</v>
      </c>
      <c r="E3662" t="inlineStr">
        <is>
          <t>DIALOG</t>
        </is>
      </c>
      <c r="F3662">
        <f>IF(ISERROR(VLOOKUP(Transaktionen[[#This Row],[Transaktionen]],BTT[Verwendete Transaktion (Pflichtauswahl)],1,FALSE)),"nein","ja")</f>
        <v/>
      </c>
    </row>
    <row r="3663">
      <c r="A3663" t="inlineStr">
        <is>
          <t>ZAA30</t>
        </is>
      </c>
      <c r="B3663" t="inlineStr">
        <is>
          <t>Anlagenkarte drucken</t>
        </is>
      </c>
      <c r="C3663" t="inlineStr">
        <is>
          <t>FI-AA</t>
        </is>
      </c>
      <c r="D3663" s="5" t="n">
        <v>20913</v>
      </c>
      <c r="E3663" t="inlineStr">
        <is>
          <t>DIALOG</t>
        </is>
      </c>
      <c r="F3663">
        <f>IF(ISERROR(VLOOKUP(Transaktionen[[#This Row],[Transaktionen]],BTT[Verwendete Transaktion (Pflichtauswahl)],1,FALSE)),"nein","ja")</f>
        <v/>
      </c>
    </row>
    <row r="3664">
      <c r="A3664" t="inlineStr">
        <is>
          <t>ZAA31</t>
        </is>
      </c>
      <c r="B3664" t="inlineStr">
        <is>
          <t>Inventurreport für MD 160 und 170</t>
        </is>
      </c>
      <c r="C3664" t="inlineStr">
        <is>
          <t>FI-AA</t>
        </is>
      </c>
      <c r="D3664" s="5" t="inlineStr"/>
      <c r="E3664" t="inlineStr"/>
      <c r="F3664">
        <f>IF(ISERROR(VLOOKUP(Transaktionen[[#This Row],[Transaktionen]],BTT[Verwendete Transaktion (Pflichtauswahl)],1,FALSE)),"nein","ja")</f>
        <v/>
      </c>
      <c r="G3664" t="inlineStr">
        <is>
          <t>in neuester Auswertung von Steffen nicht mehr vorhanden</t>
        </is>
      </c>
    </row>
    <row r="3665">
      <c r="A3665" t="inlineStr">
        <is>
          <t>ZAA32</t>
        </is>
      </c>
      <c r="B3665" t="inlineStr">
        <is>
          <t>MAM: Freigabeliste bearbeiten</t>
        </is>
      </c>
      <c r="C3665" t="inlineStr">
        <is>
          <t>FI-AA</t>
        </is>
      </c>
      <c r="D3665" s="5" t="n">
        <v>17774</v>
      </c>
      <c r="E3665" t="inlineStr">
        <is>
          <t>DIALOG</t>
        </is>
      </c>
      <c r="F3665">
        <f>IF(ISERROR(VLOOKUP(Transaktionen[[#This Row],[Transaktionen]],BTT[Verwendete Transaktion (Pflichtauswahl)],1,FALSE)),"nein","ja")</f>
        <v/>
      </c>
    </row>
    <row r="3666">
      <c r="A3666" t="inlineStr">
        <is>
          <t>ZAA33</t>
        </is>
      </c>
      <c r="B3666" t="inlineStr">
        <is>
          <t>MAM: Tab.pflege ZV_ORG_OAV</t>
        </is>
      </c>
      <c r="C3666" t="inlineStr">
        <is>
          <t>FI-AA</t>
        </is>
      </c>
      <c r="D3666" s="5" t="n">
        <v>55878</v>
      </c>
      <c r="E3666" t="inlineStr">
        <is>
          <t>DIALOG</t>
        </is>
      </c>
      <c r="F3666">
        <f>IF(ISERROR(VLOOKUP(Transaktionen[[#This Row],[Transaktionen]],BTT[Verwendete Transaktion (Pflichtauswahl)],1,FALSE)),"nein","ja")</f>
        <v/>
      </c>
    </row>
    <row r="3667">
      <c r="A3667" t="inlineStr">
        <is>
          <t>ZAA34</t>
        </is>
      </c>
      <c r="B3667" t="inlineStr">
        <is>
          <t>MAM: Tab.pflege ZV_ORG_IB</t>
        </is>
      </c>
      <c r="C3667" t="inlineStr">
        <is>
          <t>FI-AA</t>
        </is>
      </c>
      <c r="D3667" s="5" t="n">
        <v>16971</v>
      </c>
      <c r="E3667" t="inlineStr">
        <is>
          <t>DIALOG</t>
        </is>
      </c>
      <c r="F3667">
        <f>IF(ISERROR(VLOOKUP(Transaktionen[[#This Row],[Transaktionen]],BTT[Verwendete Transaktion (Pflichtauswahl)],1,FALSE)),"nein","ja")</f>
        <v/>
      </c>
    </row>
    <row r="3668">
      <c r="A3668" t="inlineStr">
        <is>
          <t>ZAA35</t>
        </is>
      </c>
      <c r="B3668" t="inlineStr">
        <is>
          <t>MAM: Arbeitsvorräte verwalten</t>
        </is>
      </c>
      <c r="C3668" t="inlineStr">
        <is>
          <t>FI-AA</t>
        </is>
      </c>
      <c r="D3668" s="5" t="n">
        <v>42210</v>
      </c>
      <c r="E3668" t="inlineStr">
        <is>
          <t>DIALOG</t>
        </is>
      </c>
      <c r="F3668">
        <f>IF(ISERROR(VLOOKUP(Transaktionen[[#This Row],[Transaktionen]],BTT[Verwendete Transaktion (Pflichtauswahl)],1,FALSE)),"nein","ja")</f>
        <v/>
      </c>
    </row>
    <row r="3669">
      <c r="A3669" t="inlineStr">
        <is>
          <t>ZAA36</t>
        </is>
      </c>
      <c r="B3669" t="inlineStr">
        <is>
          <t>MAM-ODB: Tabellenflege Objektart</t>
        </is>
      </c>
      <c r="C3669" t="inlineStr">
        <is>
          <t>FI-AA</t>
        </is>
      </c>
      <c r="D3669" s="5" t="n">
        <v>10</v>
      </c>
      <c r="E3669" t="inlineStr">
        <is>
          <t>DIALOG</t>
        </is>
      </c>
      <c r="F3669">
        <f>IF(ISERROR(VLOOKUP(Transaktionen[[#This Row],[Transaktionen]],BTT[Verwendete Transaktion (Pflichtauswahl)],1,FALSE)),"nein","ja")</f>
        <v/>
      </c>
    </row>
    <row r="3670">
      <c r="A3670" t="inlineStr">
        <is>
          <t>ZAA37</t>
        </is>
      </c>
      <c r="B3670" t="inlineStr">
        <is>
          <t>MAM-ODB: Tabellenflege Ebene</t>
        </is>
      </c>
      <c r="C3670" t="inlineStr">
        <is>
          <t>FI-AA</t>
        </is>
      </c>
      <c r="D3670" s="5" t="n">
        <v>5</v>
      </c>
      <c r="E3670" t="inlineStr"/>
      <c r="F3670">
        <f>IF(ISERROR(VLOOKUP(Transaktionen[[#This Row],[Transaktionen]],BTT[Verwendete Transaktion (Pflichtauswahl)],1,FALSE)),"nein","ja")</f>
        <v/>
      </c>
    </row>
    <row r="3671">
      <c r="A3671" t="inlineStr">
        <is>
          <t>ZAA38</t>
        </is>
      </c>
      <c r="B3671" t="inlineStr">
        <is>
          <t>MAM-ODB: Tabellenflege Label</t>
        </is>
      </c>
      <c r="C3671" t="inlineStr">
        <is>
          <t>FI-AA</t>
        </is>
      </c>
      <c r="D3671" s="5" t="n">
        <v>375</v>
      </c>
      <c r="E3671" t="inlineStr">
        <is>
          <t>DIALOG</t>
        </is>
      </c>
      <c r="F3671">
        <f>IF(ISERROR(VLOOKUP(Transaktionen[[#This Row],[Transaktionen]],BTT[Verwendete Transaktion (Pflichtauswahl)],1,FALSE)),"nein","ja")</f>
        <v/>
      </c>
    </row>
    <row r="3672">
      <c r="A3672" t="inlineStr">
        <is>
          <t>ZAA39</t>
        </is>
      </c>
      <c r="B3672" t="inlineStr">
        <is>
          <t>MAM-ODB: Tabellenflege Label/Objekt</t>
        </is>
      </c>
      <c r="C3672" t="inlineStr">
        <is>
          <t>FI-AA</t>
        </is>
      </c>
      <c r="D3672" s="5" t="n">
        <v>385</v>
      </c>
      <c r="E3672" t="inlineStr">
        <is>
          <t>DIALOG</t>
        </is>
      </c>
      <c r="F3672">
        <f>IF(ISERROR(VLOOKUP(Transaktionen[[#This Row],[Transaktionen]],BTT[Verwendete Transaktion (Pflichtauswahl)],1,FALSE)),"nein","ja")</f>
        <v/>
      </c>
    </row>
    <row r="3673">
      <c r="A3673" t="inlineStr">
        <is>
          <t>ZAA40</t>
        </is>
      </c>
      <c r="B3673" t="inlineStr">
        <is>
          <t>MAM-ODB: Liste Ortsdaten</t>
        </is>
      </c>
      <c r="C3673" t="inlineStr">
        <is>
          <t>FI-AA</t>
        </is>
      </c>
      <c r="D3673" s="5" t="n">
        <v>585</v>
      </c>
      <c r="E3673" t="inlineStr">
        <is>
          <t>DIALOG</t>
        </is>
      </c>
      <c r="F3673">
        <f>IF(ISERROR(VLOOKUP(Transaktionen[[#This Row],[Transaktionen]],BTT[Verwendete Transaktion (Pflichtauswahl)],1,FALSE)),"nein","ja")</f>
        <v/>
      </c>
    </row>
    <row r="3674">
      <c r="A3674" t="inlineStr">
        <is>
          <t>ZAA41</t>
        </is>
      </c>
      <c r="B3674" t="inlineStr">
        <is>
          <t>MAM-ODB: Tabellenflege Adresse</t>
        </is>
      </c>
      <c r="C3674" t="inlineStr">
        <is>
          <t>FI-AA</t>
        </is>
      </c>
      <c r="D3674" s="5" t="n">
        <v>655</v>
      </c>
      <c r="E3674" t="inlineStr">
        <is>
          <t>DIALOG</t>
        </is>
      </c>
      <c r="F3674">
        <f>IF(ISERROR(VLOOKUP(Transaktionen[[#This Row],[Transaktionen]],BTT[Verwendete Transaktion (Pflichtauswahl)],1,FALSE)),"nein","ja")</f>
        <v/>
      </c>
    </row>
    <row r="3675">
      <c r="A3675" t="inlineStr">
        <is>
          <t>ZAA42</t>
        </is>
      </c>
      <c r="B3675" t="inlineStr">
        <is>
          <t>MAM-ODB: Tabellenflege Objekt</t>
        </is>
      </c>
      <c r="C3675" t="inlineStr">
        <is>
          <t>FI-AA</t>
        </is>
      </c>
      <c r="D3675" s="5" t="n">
        <v>9545</v>
      </c>
      <c r="E3675" t="inlineStr">
        <is>
          <t>DIALOG</t>
        </is>
      </c>
      <c r="F3675">
        <f>IF(ISERROR(VLOOKUP(Transaktionen[[#This Row],[Transaktionen]],BTT[Verwendete Transaktion (Pflichtauswahl)],1,FALSE)),"nein","ja")</f>
        <v/>
      </c>
    </row>
    <row r="3676">
      <c r="A3676" t="inlineStr">
        <is>
          <t>ZAA43</t>
        </is>
      </c>
      <c r="B3676" t="inlineStr">
        <is>
          <t>MAM-ODB: Tabellen-Upload</t>
        </is>
      </c>
      <c r="C3676" t="inlineStr">
        <is>
          <t>FI-AA</t>
        </is>
      </c>
      <c r="D3676" s="5" t="n">
        <v>65</v>
      </c>
      <c r="E3676" t="inlineStr">
        <is>
          <t>DIALOG</t>
        </is>
      </c>
      <c r="F3676">
        <f>IF(ISERROR(VLOOKUP(Transaktionen[[#This Row],[Transaktionen]],BTT[Verwendete Transaktion (Pflichtauswahl)],1,FALSE)),"nein","ja")</f>
        <v/>
      </c>
    </row>
    <row r="3677">
      <c r="A3677" t="inlineStr">
        <is>
          <t>ZAA44</t>
        </is>
      </c>
      <c r="B3677" t="inlineStr">
        <is>
          <t>SAM: Tab.pflege ZV_MAM_LOST</t>
        </is>
      </c>
      <c r="C3677" t="inlineStr">
        <is>
          <t>FI-AA</t>
        </is>
      </c>
      <c r="D3677" s="5" t="n">
        <v>6992</v>
      </c>
      <c r="E3677" t="inlineStr">
        <is>
          <t>DIALOG</t>
        </is>
      </c>
      <c r="F3677">
        <f>IF(ISERROR(VLOOKUP(Transaktionen[[#This Row],[Transaktionen]],BTT[Verwendete Transaktion (Pflichtauswahl)],1,FALSE)),"nein","ja")</f>
        <v/>
      </c>
    </row>
    <row r="3678">
      <c r="A3678" t="inlineStr">
        <is>
          <t>ZAA45</t>
        </is>
      </c>
      <c r="B3678" t="inlineStr">
        <is>
          <t>MAM-ODB: Tabellenflege Labeltyp</t>
        </is>
      </c>
      <c r="C3678" t="inlineStr">
        <is>
          <t>FI-AA</t>
        </is>
      </c>
      <c r="D3678" s="5" t="n">
        <v>45</v>
      </c>
      <c r="E3678" t="inlineStr">
        <is>
          <t>DIALOG</t>
        </is>
      </c>
      <c r="F3678">
        <f>IF(ISERROR(VLOOKUP(Transaktionen[[#This Row],[Transaktionen]],BTT[Verwendete Transaktion (Pflichtauswahl)],1,FALSE)),"nein","ja")</f>
        <v/>
      </c>
    </row>
    <row r="3679">
      <c r="A3679" t="inlineStr">
        <is>
          <t>ZAA46</t>
        </is>
      </c>
      <c r="B3679" t="inlineStr">
        <is>
          <t>MAM-ODB: Tabellenflege Labelcharge</t>
        </is>
      </c>
      <c r="C3679" t="inlineStr">
        <is>
          <t>FI-AA</t>
        </is>
      </c>
      <c r="D3679" s="5" t="n">
        <v>135</v>
      </c>
      <c r="E3679" t="inlineStr">
        <is>
          <t>DIALOG</t>
        </is>
      </c>
      <c r="F3679">
        <f>IF(ISERROR(VLOOKUP(Transaktionen[[#This Row],[Transaktionen]],BTT[Verwendete Transaktion (Pflichtauswahl)],1,FALSE)),"nein","ja")</f>
        <v/>
      </c>
    </row>
    <row r="3680">
      <c r="A3680" t="inlineStr">
        <is>
          <t>ZAA47</t>
        </is>
      </c>
      <c r="B3680" t="inlineStr">
        <is>
          <t>Anlagenabgänge</t>
        </is>
      </c>
      <c r="C3680" t="inlineStr">
        <is>
          <t>FI-AA</t>
        </is>
      </c>
      <c r="D3680" s="5" t="n">
        <v>627</v>
      </c>
      <c r="E3680" t="inlineStr">
        <is>
          <t>DIALOG</t>
        </is>
      </c>
      <c r="F3680">
        <f>IF(ISERROR(VLOOKUP(Transaktionen[[#This Row],[Transaktionen]],BTT[Verwendete Transaktion (Pflichtauswahl)],1,FALSE)),"nein","ja")</f>
        <v/>
      </c>
    </row>
    <row r="3681">
      <c r="A3681" t="inlineStr">
        <is>
          <t>ZAA48</t>
        </is>
      </c>
      <c r="B3681" t="inlineStr">
        <is>
          <t>Anlagenänd. Menge/Einheit aus Datei</t>
        </is>
      </c>
      <c r="C3681" t="inlineStr">
        <is>
          <t>FI-AA</t>
        </is>
      </c>
      <c r="D3681" s="5" t="n">
        <v>3160</v>
      </c>
      <c r="E3681" t="inlineStr">
        <is>
          <t>DIALOG</t>
        </is>
      </c>
      <c r="F3681">
        <f>IF(ISERROR(VLOOKUP(Transaktionen[[#This Row],[Transaktionen]],BTT[Verwendete Transaktion (Pflichtauswahl)],1,FALSE)),"nein","ja")</f>
        <v/>
      </c>
    </row>
    <row r="3682">
      <c r="A3682" t="inlineStr">
        <is>
          <t>ZAA49</t>
        </is>
      </c>
      <c r="B3682" t="inlineStr">
        <is>
          <t>Restnutzungsdauer</t>
        </is>
      </c>
      <c r="C3682" t="inlineStr">
        <is>
          <t>FI-AA</t>
        </is>
      </c>
      <c r="D3682" s="5" t="n">
        <v>9255</v>
      </c>
      <c r="E3682" t="inlineStr">
        <is>
          <t>DIALOG</t>
        </is>
      </c>
      <c r="F3682">
        <f>IF(ISERROR(VLOOKUP(Transaktionen[[#This Row],[Transaktionen]],BTT[Verwendete Transaktion (Pflichtauswahl)],1,FALSE)),"nein","ja")</f>
        <v/>
      </c>
    </row>
    <row r="3683">
      <c r="A3683" t="inlineStr">
        <is>
          <t>ZAA50</t>
        </is>
      </c>
      <c r="B3683" t="inlineStr">
        <is>
          <t>Herkunftsnachweis nach Kostenarten</t>
        </is>
      </c>
      <c r="C3683" t="inlineStr">
        <is>
          <t>FI-AA</t>
        </is>
      </c>
      <c r="D3683" s="5" t="n">
        <v>115</v>
      </c>
      <c r="E3683" t="inlineStr">
        <is>
          <t>DIALOG</t>
        </is>
      </c>
      <c r="F3683">
        <f>IF(ISERROR(VLOOKUP(Transaktionen[[#This Row],[Transaktionen]],BTT[Verwendete Transaktion (Pflichtauswahl)],1,FALSE)),"nein","ja")</f>
        <v/>
      </c>
    </row>
    <row r="3684">
      <c r="A3684" t="inlineStr">
        <is>
          <t>ZBC01</t>
        </is>
      </c>
      <c r="B3684" t="inlineStr">
        <is>
          <t>Pflege/Restore Berechtigungsgruppen</t>
        </is>
      </c>
      <c r="C3684" t="inlineStr">
        <is>
          <t>BC</t>
        </is>
      </c>
      <c r="D3684" s="5" t="n">
        <v>730</v>
      </c>
      <c r="E3684" t="inlineStr">
        <is>
          <t>DIALOG</t>
        </is>
      </c>
      <c r="F3684">
        <f>IF(ISERROR(VLOOKUP(Transaktionen[[#This Row],[Transaktionen]],BTT[Verwendete Transaktion (Pflichtauswahl)],1,FALSE)),"nein","ja")</f>
        <v/>
      </c>
    </row>
    <row r="3685">
      <c r="A3685" t="inlineStr">
        <is>
          <t>ZBC02</t>
        </is>
      </c>
      <c r="B3685" t="inlineStr">
        <is>
          <t>Benutzergruppenkatalog</t>
        </is>
      </c>
      <c r="C3685" t="inlineStr">
        <is>
          <t>BC</t>
        </is>
      </c>
      <c r="D3685" s="5" t="n">
        <v>14816</v>
      </c>
      <c r="E3685" t="inlineStr">
        <is>
          <t>DIALOG</t>
        </is>
      </c>
      <c r="F3685">
        <f>IF(ISERROR(VLOOKUP(Transaktionen[[#This Row],[Transaktionen]],BTT[Verwendete Transaktion (Pflichtauswahl)],1,FALSE)),"nein","ja")</f>
        <v/>
      </c>
    </row>
    <row r="3686">
      <c r="A3686" t="inlineStr">
        <is>
          <t>ZBC03</t>
        </is>
      </c>
      <c r="B3686" t="inlineStr">
        <is>
          <t>Kopieren Datei</t>
        </is>
      </c>
      <c r="C3686" t="inlineStr">
        <is>
          <t>BC</t>
        </is>
      </c>
      <c r="D3686" s="5" t="n">
        <v>10</v>
      </c>
      <c r="E3686" t="inlineStr"/>
      <c r="F3686">
        <f>IF(ISERROR(VLOOKUP(Transaktionen[[#This Row],[Transaktionen]],BTT[Verwendete Transaktion (Pflichtauswahl)],1,FALSE)),"nein","ja")</f>
        <v/>
      </c>
    </row>
    <row r="3687">
      <c r="A3687" t="inlineStr">
        <is>
          <t>ZBC05</t>
        </is>
      </c>
      <c r="B3687" t="inlineStr">
        <is>
          <t>SM56 Liste alle Server</t>
        </is>
      </c>
      <c r="C3687" t="inlineStr">
        <is>
          <t>BC</t>
        </is>
      </c>
      <c r="D3687" s="5" t="inlineStr"/>
      <c r="E3687" t="inlineStr"/>
      <c r="F3687">
        <f>IF(ISERROR(VLOOKUP(Transaktionen[[#This Row],[Transaktionen]],BTT[Verwendete Transaktion (Pflichtauswahl)],1,FALSE)),"nein","ja")</f>
        <v/>
      </c>
      <c r="G3687" t="inlineStr">
        <is>
          <t>in neuester Auswertung von Steffen nicht mehr vorhanden</t>
        </is>
      </c>
    </row>
    <row r="3688">
      <c r="A3688" t="inlineStr">
        <is>
          <t>ZBC06</t>
        </is>
      </c>
      <c r="B3688" t="inlineStr">
        <is>
          <t>Benutzer / Rollen / Gültigkeit</t>
        </is>
      </c>
      <c r="C3688" t="inlineStr">
        <is>
          <t>BC</t>
        </is>
      </c>
      <c r="D3688" s="5" t="n">
        <v>42</v>
      </c>
      <c r="E3688" t="inlineStr">
        <is>
          <t>DIALOG</t>
        </is>
      </c>
      <c r="F3688">
        <f>IF(ISERROR(VLOOKUP(Transaktionen[[#This Row],[Transaktionen]],BTT[Verwendete Transaktion (Pflichtauswahl)],1,FALSE)),"nein","ja")</f>
        <v/>
      </c>
    </row>
    <row r="3689">
      <c r="A3689" t="inlineStr">
        <is>
          <t>ZBC08</t>
        </is>
      </c>
      <c r="B3689" t="inlineStr">
        <is>
          <t>Query_call</t>
        </is>
      </c>
      <c r="C3689" t="inlineStr">
        <is>
          <t>BC</t>
        </is>
      </c>
      <c r="D3689" s="5" t="n">
        <v>2</v>
      </c>
      <c r="E3689" t="inlineStr"/>
      <c r="F3689">
        <f>IF(ISERROR(VLOOKUP(Transaktionen[[#This Row],[Transaktionen]],BTT[Verwendete Transaktion (Pflichtauswahl)],1,FALSE)),"nein","ja")</f>
        <v/>
      </c>
    </row>
    <row r="3690">
      <c r="A3690" t="inlineStr">
        <is>
          <t>ZBC13</t>
        </is>
      </c>
      <c r="B3690" t="inlineStr">
        <is>
          <t>Aufruf der Dokumentation SM12/13</t>
        </is>
      </c>
      <c r="C3690" t="inlineStr">
        <is>
          <t>CA</t>
        </is>
      </c>
      <c r="D3690" s="5" t="n">
        <v>1716</v>
      </c>
      <c r="E3690" t="inlineStr">
        <is>
          <t>DIALOG</t>
        </is>
      </c>
      <c r="F3690">
        <f>IF(ISERROR(VLOOKUP(Transaktionen[[#This Row],[Transaktionen]],BTT[Verwendete Transaktion (Pflichtauswahl)],1,FALSE)),"nein","ja")</f>
        <v/>
      </c>
    </row>
    <row r="3691">
      <c r="A3691" t="inlineStr">
        <is>
          <t>ZBC14</t>
        </is>
      </c>
      <c r="B3691" t="inlineStr">
        <is>
          <t>Reg.-Struktur: Adressen-Monitoring</t>
        </is>
      </c>
      <c r="C3691" t="inlineStr">
        <is>
          <t>BC</t>
        </is>
      </c>
      <c r="D3691" s="5" t="n">
        <v>362</v>
      </c>
      <c r="E3691" t="inlineStr">
        <is>
          <t>DIALOG</t>
        </is>
      </c>
      <c r="F3691">
        <f>IF(ISERROR(VLOOKUP(Transaktionen[[#This Row],[Transaktionen]],BTT[Verwendete Transaktion (Pflichtauswahl)],1,FALSE)),"nein","ja")</f>
        <v/>
      </c>
    </row>
    <row r="3692">
      <c r="A3692" t="inlineStr">
        <is>
          <t>ZBC17</t>
        </is>
      </c>
      <c r="B3692" t="inlineStr">
        <is>
          <t>Anzeige Standardtexte</t>
        </is>
      </c>
      <c r="C3692" t="inlineStr">
        <is>
          <t>BC</t>
        </is>
      </c>
      <c r="D3692" s="5" t="n">
        <v>21</v>
      </c>
      <c r="E3692" t="inlineStr">
        <is>
          <t>DIALOG</t>
        </is>
      </c>
      <c r="F3692">
        <f>IF(ISERROR(VLOOKUP(Transaktionen[[#This Row],[Transaktionen]],BTT[Verwendete Transaktion (Pflichtauswahl)],1,FALSE)),"nein","ja")</f>
        <v/>
      </c>
    </row>
    <row r="3693">
      <c r="A3693" t="inlineStr">
        <is>
          <t>ZBC18</t>
        </is>
      </c>
      <c r="B3693" t="inlineStr">
        <is>
          <t>alle Transaktionen einer Rollen best</t>
        </is>
      </c>
      <c r="C3693" t="inlineStr">
        <is>
          <t>BC</t>
        </is>
      </c>
      <c r="D3693" s="5" t="n">
        <v>8</v>
      </c>
      <c r="E3693" t="inlineStr">
        <is>
          <t>DIALOG</t>
        </is>
      </c>
      <c r="F3693">
        <f>IF(ISERROR(VLOOKUP(Transaktionen[[#This Row],[Transaktionen]],BTT[Verwendete Transaktion (Pflichtauswahl)],1,FALSE)),"nein","ja")</f>
        <v/>
      </c>
    </row>
    <row r="3694">
      <c r="A3694" t="inlineStr">
        <is>
          <t>ZBCUSER18</t>
        </is>
      </c>
      <c r="B3694" t="inlineStr">
        <is>
          <t>Benutzer/Rollen Gültigkeit Update</t>
        </is>
      </c>
      <c r="C3694" t="inlineStr">
        <is>
          <t>BC</t>
        </is>
      </c>
      <c r="D3694" s="5" t="inlineStr"/>
      <c r="E3694" t="inlineStr"/>
      <c r="F3694">
        <f>IF(ISERROR(VLOOKUP(Transaktionen[[#This Row],[Transaktionen]],BTT[Verwendete Transaktion (Pflichtauswahl)],1,FALSE)),"nein","ja")</f>
        <v/>
      </c>
      <c r="G3694" t="inlineStr">
        <is>
          <t>in neuester Auswertung von Steffen nicht mehr vorhanden</t>
        </is>
      </c>
    </row>
    <row r="3695">
      <c r="A3695" t="inlineStr">
        <is>
          <t>ZBCUSER19</t>
        </is>
      </c>
      <c r="B3695" t="inlineStr">
        <is>
          <t>Benutzer/Rollen Gültigkeit Anzeige</t>
        </is>
      </c>
      <c r="C3695" t="inlineStr">
        <is>
          <t>BC</t>
        </is>
      </c>
      <c r="D3695" s="5" t="n">
        <v>27</v>
      </c>
      <c r="E3695" t="inlineStr">
        <is>
          <t>DIALOG</t>
        </is>
      </c>
      <c r="F3695">
        <f>IF(ISERROR(VLOOKUP(Transaktionen[[#This Row],[Transaktionen]],BTT[Verwendete Transaktion (Pflichtauswahl)],1,FALSE)),"nein","ja")</f>
        <v/>
      </c>
    </row>
    <row r="3696">
      <c r="A3696" t="inlineStr">
        <is>
          <t>ZBUA1</t>
        </is>
      </c>
      <c r="B3696" t="inlineStr">
        <is>
          <t>Anlegen technischer Ansprechpartner</t>
        </is>
      </c>
      <c r="C3696" t="inlineStr">
        <is>
          <t>IS-U</t>
        </is>
      </c>
      <c r="D3696" s="5" t="inlineStr"/>
      <c r="E3696" t="inlineStr"/>
      <c r="F3696">
        <f>IF(ISERROR(VLOOKUP(Transaktionen[[#This Row],[Transaktionen]],BTT[Verwendete Transaktion (Pflichtauswahl)],1,FALSE)),"nein","ja")</f>
        <v/>
      </c>
    </row>
    <row r="3697">
      <c r="A3697" t="inlineStr">
        <is>
          <t>ZBUA2</t>
        </is>
      </c>
      <c r="B3697" t="inlineStr">
        <is>
          <t>Ändern techn. Ansprechpartner</t>
        </is>
      </c>
      <c r="C3697" t="inlineStr">
        <is>
          <t>IS-U</t>
        </is>
      </c>
      <c r="D3697" s="5" t="inlineStr"/>
      <c r="E3697" t="inlineStr"/>
      <c r="F3697">
        <f>IF(ISERROR(VLOOKUP(Transaktionen[[#This Row],[Transaktionen]],BTT[Verwendete Transaktion (Pflichtauswahl)],1,FALSE)),"nein","ja")</f>
        <v/>
      </c>
    </row>
    <row r="3698">
      <c r="A3698" t="inlineStr">
        <is>
          <t>ZBUA3</t>
        </is>
      </c>
      <c r="B3698" t="inlineStr">
        <is>
          <t>Anzeigen technischer Ansprechpartner</t>
        </is>
      </c>
      <c r="C3698" t="inlineStr">
        <is>
          <t>IS-U</t>
        </is>
      </c>
      <c r="D3698" s="5" t="inlineStr"/>
      <c r="E3698" t="inlineStr"/>
      <c r="F3698">
        <f>IF(ISERROR(VLOOKUP(Transaktionen[[#This Row],[Transaktionen]],BTT[Verwendete Transaktion (Pflichtauswahl)],1,FALSE)),"nein","ja")</f>
        <v/>
      </c>
    </row>
    <row r="3699">
      <c r="A3699" t="inlineStr">
        <is>
          <t>ZBW05</t>
        </is>
      </c>
      <c r="B3699" t="inlineStr">
        <is>
          <t>Techn. Platz zum Ordnungsbegriff AV</t>
        </is>
      </c>
      <c r="C3699" t="inlineStr">
        <is>
          <t>PM</t>
        </is>
      </c>
      <c r="D3699" s="5" t="n">
        <v>200</v>
      </c>
      <c r="E3699" t="inlineStr">
        <is>
          <t>DIALOG</t>
        </is>
      </c>
      <c r="F3699">
        <f>IF(ISERROR(VLOOKUP(Transaktionen[[#This Row],[Transaktionen]],BTT[Verwendete Transaktion (Pflichtauswahl)],1,FALSE)),"nein","ja")</f>
        <v/>
      </c>
    </row>
    <row r="3700">
      <c r="A3700" t="inlineStr">
        <is>
          <t>ZBW06</t>
        </is>
      </c>
      <c r="B3700" t="inlineStr">
        <is>
          <t>IH-Kennz. - Grenzwerte techn. Platz</t>
        </is>
      </c>
      <c r="C3700" t="inlineStr">
        <is>
          <t>PM</t>
        </is>
      </c>
      <c r="D3700" s="5" t="n">
        <v>737</v>
      </c>
      <c r="E3700" t="inlineStr">
        <is>
          <t>DIALOG</t>
        </is>
      </c>
      <c r="F3700">
        <f>IF(ISERROR(VLOOKUP(Transaktionen[[#This Row],[Transaktionen]],BTT[Verwendete Transaktion (Pflichtauswahl)],1,FALSE)),"nein","ja")</f>
        <v/>
      </c>
    </row>
    <row r="3701">
      <c r="A3701" t="inlineStr">
        <is>
          <t>ZBW07</t>
        </is>
      </c>
      <c r="B3701" t="inlineStr">
        <is>
          <t>IH-Kennz. - Grenzwerte Equipment</t>
        </is>
      </c>
      <c r="C3701" t="inlineStr">
        <is>
          <t>PM</t>
        </is>
      </c>
      <c r="D3701" s="5" t="n">
        <v>32</v>
      </c>
      <c r="E3701" t="inlineStr">
        <is>
          <t>DIALOG</t>
        </is>
      </c>
      <c r="F3701">
        <f>IF(ISERROR(VLOOKUP(Transaktionen[[#This Row],[Transaktionen]],BTT[Verwendete Transaktion (Pflichtauswahl)],1,FALSE)),"nein","ja")</f>
        <v/>
      </c>
    </row>
    <row r="3702">
      <c r="A3702" t="inlineStr">
        <is>
          <t>ZBW08</t>
        </is>
      </c>
      <c r="B3702" t="inlineStr">
        <is>
          <t>TBFE-Klasse zum technischen Platz</t>
        </is>
      </c>
      <c r="C3702" t="inlineStr">
        <is>
          <t>PM</t>
        </is>
      </c>
      <c r="D3702" s="5" t="n">
        <v>368</v>
      </c>
      <c r="E3702" t="inlineStr">
        <is>
          <t>DIALOG</t>
        </is>
      </c>
      <c r="F3702">
        <f>IF(ISERROR(VLOOKUP(Transaktionen[[#This Row],[Transaktionen]],BTT[Verwendete Transaktion (Pflichtauswahl)],1,FALSE)),"nein","ja")</f>
        <v/>
      </c>
    </row>
    <row r="3703">
      <c r="A3703" t="inlineStr">
        <is>
          <t>ZBW09</t>
        </is>
      </c>
      <c r="B3703" t="inlineStr">
        <is>
          <t>TBFE-Klasse zur Anlagenklasse</t>
        </is>
      </c>
      <c r="C3703" t="inlineStr">
        <is>
          <t>PM</t>
        </is>
      </c>
      <c r="D3703" s="5" t="n">
        <v>396</v>
      </c>
      <c r="E3703" t="inlineStr">
        <is>
          <t>DIALOG</t>
        </is>
      </c>
      <c r="F3703">
        <f>IF(ISERROR(VLOOKUP(Transaktionen[[#This Row],[Transaktionen]],BTT[Verwendete Transaktion (Pflichtauswahl)],1,FALSE)),"nein","ja")</f>
        <v/>
      </c>
    </row>
    <row r="3704">
      <c r="A3704" t="inlineStr">
        <is>
          <t>ZBW10</t>
        </is>
      </c>
      <c r="B3704" t="inlineStr">
        <is>
          <t>IT-Service Bezeichnung</t>
        </is>
      </c>
      <c r="C3704" t="inlineStr">
        <is>
          <t>PM</t>
        </is>
      </c>
      <c r="D3704" s="5" t="n">
        <v>16</v>
      </c>
      <c r="E3704" t="inlineStr">
        <is>
          <t>DIALOG</t>
        </is>
      </c>
      <c r="F3704">
        <f>IF(ISERROR(VLOOKUP(Transaktionen[[#This Row],[Transaktionen]],BTT[Verwendete Transaktion (Pflichtauswahl)],1,FALSE)),"nein","ja")</f>
        <v/>
      </c>
    </row>
    <row r="3705">
      <c r="A3705" t="inlineStr">
        <is>
          <t>ZBW11</t>
        </is>
      </c>
      <c r="B3705" t="inlineStr">
        <is>
          <t>IT-Service SLA</t>
        </is>
      </c>
      <c r="C3705" t="inlineStr">
        <is>
          <t>PM</t>
        </is>
      </c>
      <c r="D3705" s="5" t="n">
        <v>48</v>
      </c>
      <c r="E3705" t="inlineStr">
        <is>
          <t>DIALOG</t>
        </is>
      </c>
      <c r="F3705">
        <f>IF(ISERROR(VLOOKUP(Transaktionen[[#This Row],[Transaktionen]],BTT[Verwendete Transaktion (Pflichtauswahl)],1,FALSE)),"nein","ja")</f>
        <v/>
      </c>
    </row>
    <row r="3706">
      <c r="A3706" t="inlineStr">
        <is>
          <t>ZBW12</t>
        </is>
      </c>
      <c r="B3706" t="inlineStr">
        <is>
          <t>IH-Kennz. - Grenzwerte Betriebsber.</t>
        </is>
      </c>
      <c r="C3706" t="inlineStr">
        <is>
          <t>PM</t>
        </is>
      </c>
      <c r="D3706" s="5" t="n">
        <v>426</v>
      </c>
      <c r="E3706" t="inlineStr">
        <is>
          <t>DIALOG</t>
        </is>
      </c>
      <c r="F3706">
        <f>IF(ISERROR(VLOOKUP(Transaktionen[[#This Row],[Transaktionen]],BTT[Verwendete Transaktion (Pflichtauswahl)],1,FALSE)),"nein","ja")</f>
        <v/>
      </c>
    </row>
    <row r="3707">
      <c r="A3707" t="inlineStr">
        <is>
          <t>ZBW13</t>
        </is>
      </c>
      <c r="B3707" t="inlineStr">
        <is>
          <t>Einkäufergruppe - Zusatzdaten</t>
        </is>
      </c>
      <c r="C3707" t="inlineStr">
        <is>
          <t>PM</t>
        </is>
      </c>
      <c r="D3707" s="5" t="n">
        <v>16764</v>
      </c>
      <c r="E3707" t="inlineStr">
        <is>
          <t>DIALOG</t>
        </is>
      </c>
      <c r="F3707">
        <f>IF(ISERROR(VLOOKUP(Transaktionen[[#This Row],[Transaktionen]],BTT[Verwendete Transaktion (Pflichtauswahl)],1,FALSE)),"nein","ja")</f>
        <v/>
      </c>
    </row>
    <row r="3708">
      <c r="A3708" t="inlineStr">
        <is>
          <t>ZCO_MGK</t>
        </is>
      </c>
      <c r="B3708" t="inlineStr">
        <is>
          <t>Download von Aufträge für MGK</t>
        </is>
      </c>
      <c r="C3708" t="inlineStr">
        <is>
          <t>CO-OM</t>
        </is>
      </c>
      <c r="D3708" s="5" t="inlineStr"/>
      <c r="E3708" t="inlineStr"/>
      <c r="F3708">
        <f>IF(ISERROR(VLOOKUP(Transaktionen[[#This Row],[Transaktionen]],BTT[Verwendete Transaktion (Pflichtauswahl)],1,FALSE)),"nein","ja")</f>
        <v/>
      </c>
      <c r="G3708" t="inlineStr">
        <is>
          <t>in neuester Auswertung von Steffen nicht mehr vorhanden</t>
        </is>
      </c>
    </row>
    <row r="3709">
      <c r="A3709" t="inlineStr">
        <is>
          <t>ZCO11</t>
        </is>
      </c>
      <c r="B3709" t="inlineStr">
        <is>
          <t>CO-Aufträge aus RIVA Anlegen/Ändern</t>
        </is>
      </c>
      <c r="C3709" t="inlineStr">
        <is>
          <t>CO</t>
        </is>
      </c>
      <c r="D3709" s="5" t="inlineStr"/>
      <c r="E3709" t="inlineStr"/>
      <c r="F3709">
        <f>IF(ISERROR(VLOOKUP(Transaktionen[[#This Row],[Transaktionen]],BTT[Verwendete Transaktion (Pflichtauswahl)],1,FALSE)),"nein","ja")</f>
        <v/>
      </c>
      <c r="G3709" t="inlineStr">
        <is>
          <t>in neuester Auswertung von Steffen nicht mehr vorhanden</t>
        </is>
      </c>
    </row>
    <row r="3710">
      <c r="A3710" t="inlineStr">
        <is>
          <t>ZCO12</t>
        </is>
      </c>
      <c r="B3710" t="inlineStr">
        <is>
          <t>Korrektur Primobuchungen</t>
        </is>
      </c>
      <c r="C3710" t="inlineStr">
        <is>
          <t>CO</t>
        </is>
      </c>
      <c r="D3710" s="5" t="n">
        <v>63</v>
      </c>
      <c r="E3710" t="inlineStr">
        <is>
          <t>DIALOG</t>
        </is>
      </c>
      <c r="F3710">
        <f>IF(ISERROR(VLOOKUP(Transaktionen[[#This Row],[Transaktionen]],BTT[Verwendete Transaktion (Pflichtauswahl)],1,FALSE)),"nein","ja")</f>
        <v/>
      </c>
    </row>
    <row r="3711">
      <c r="A3711" t="inlineStr">
        <is>
          <t>ZCOFC_CANC</t>
        </is>
      </c>
      <c r="B3711" t="inlineStr">
        <is>
          <t>Rückmeldungen fehlerhafte canceln</t>
        </is>
      </c>
      <c r="C3711" t="inlineStr">
        <is>
          <t>CO-OM</t>
        </is>
      </c>
      <c r="D3711" s="5" t="n">
        <v>276</v>
      </c>
      <c r="E3711" t="inlineStr">
        <is>
          <t>DIALOG</t>
        </is>
      </c>
      <c r="F3711">
        <f>IF(ISERROR(VLOOKUP(Transaktionen[[#This Row],[Transaktionen]],BTT[Verwendete Transaktion (Pflichtauswahl)],1,FALSE)),"nein","ja")</f>
        <v/>
      </c>
    </row>
    <row r="3712">
      <c r="A3712" t="inlineStr">
        <is>
          <t>ZCOVCPLVGR</t>
        </is>
      </c>
      <c r="B3712" t="inlineStr">
        <is>
          <t>Pflegen Planverteilungsgruppen</t>
        </is>
      </c>
      <c r="C3712" t="inlineStr">
        <is>
          <t>CO-OM</t>
        </is>
      </c>
      <c r="D3712" s="5" t="n">
        <v>18</v>
      </c>
      <c r="E3712" t="inlineStr">
        <is>
          <t>DIALOG</t>
        </is>
      </c>
      <c r="F3712">
        <f>IF(ISERROR(VLOOKUP(Transaktionen[[#This Row],[Transaktionen]],BTT[Verwendete Transaktion (Pflichtauswahl)],1,FALSE)),"nein","ja")</f>
        <v/>
      </c>
    </row>
    <row r="3713">
      <c r="A3713" t="inlineStr">
        <is>
          <t>ZCS01</t>
        </is>
      </c>
      <c r="B3713" t="inlineStr">
        <is>
          <t>Anlegen Servicemeldungen (autom.)</t>
        </is>
      </c>
      <c r="C3713" t="inlineStr">
        <is>
          <t>CS</t>
        </is>
      </c>
      <c r="D3713" s="5" t="n">
        <v>112</v>
      </c>
      <c r="E3713" t="inlineStr">
        <is>
          <t>DIALOG</t>
        </is>
      </c>
      <c r="F3713">
        <f>IF(ISERROR(VLOOKUP(Transaktionen[[#This Row],[Transaktionen]],BTT[Verwendete Transaktion (Pflichtauswahl)],1,FALSE)),"nein","ja")</f>
        <v/>
      </c>
    </row>
    <row r="3714">
      <c r="A3714" t="inlineStr">
        <is>
          <t>ZCS10</t>
        </is>
      </c>
      <c r="B3714" t="inlineStr">
        <is>
          <t>Servicemeldungen anzeigen (advanced)</t>
        </is>
      </c>
      <c r="C3714" t="inlineStr">
        <is>
          <t>CS</t>
        </is>
      </c>
      <c r="D3714" s="5" t="n">
        <v>273</v>
      </c>
      <c r="E3714" t="inlineStr">
        <is>
          <t>DIALOG</t>
        </is>
      </c>
      <c r="F3714">
        <f>IF(ISERROR(VLOOKUP(Transaktionen[[#This Row],[Transaktionen]],BTT[Verwendete Transaktion (Pflichtauswahl)],1,FALSE)),"nein","ja")</f>
        <v/>
      </c>
    </row>
    <row r="3715">
      <c r="A3715" t="inlineStr">
        <is>
          <t>ZCS27</t>
        </is>
      </c>
      <c r="B3715" t="inlineStr">
        <is>
          <t>Service- und Instandhaltungsaufträge</t>
        </is>
      </c>
      <c r="C3715" t="inlineStr">
        <is>
          <t>CS</t>
        </is>
      </c>
      <c r="D3715" s="5" t="n">
        <v>8582</v>
      </c>
      <c r="E3715" t="inlineStr">
        <is>
          <t>DIALOG</t>
        </is>
      </c>
      <c r="F3715">
        <f>IF(ISERROR(VLOOKUP(Transaktionen[[#This Row],[Transaktionen]],BTT[Verwendete Transaktion (Pflichtauswahl)],1,FALSE)),"nein","ja")</f>
        <v/>
      </c>
    </row>
    <row r="3716">
      <c r="A3716" t="inlineStr">
        <is>
          <t>ZCS30</t>
        </is>
      </c>
      <c r="B3716" t="inlineStr">
        <is>
          <t>Ändern Status im CS-Auftrag</t>
        </is>
      </c>
      <c r="C3716" t="inlineStr">
        <is>
          <t>CS</t>
        </is>
      </c>
      <c r="D3716" s="5" t="n">
        <v>3131</v>
      </c>
      <c r="E3716" t="inlineStr">
        <is>
          <t>DIALOG</t>
        </is>
      </c>
      <c r="F3716">
        <f>IF(ISERROR(VLOOKUP(Transaktionen[[#This Row],[Transaktionen]],BTT[Verwendete Transaktion (Pflichtauswahl)],1,FALSE)),"nein","ja")</f>
        <v/>
      </c>
    </row>
    <row r="3717">
      <c r="A3717" t="inlineStr">
        <is>
          <t>ZCS50</t>
        </is>
      </c>
      <c r="B3717" t="inlineStr">
        <is>
          <t>CS: ProfitCenter prüfen</t>
        </is>
      </c>
      <c r="C3717" t="inlineStr">
        <is>
          <t>CS</t>
        </is>
      </c>
      <c r="D3717" s="5" t="inlineStr"/>
      <c r="E3717" t="inlineStr"/>
      <c r="F3717">
        <f>IF(ISERROR(VLOOKUP(Transaktionen[[#This Row],[Transaktionen]],BTT[Verwendete Transaktion (Pflichtauswahl)],1,FALSE)),"nein","ja")</f>
        <v/>
      </c>
    </row>
    <row r="3718">
      <c r="A3718" t="inlineStr">
        <is>
          <t>ZECP10</t>
        </is>
      </c>
      <c r="B3718" t="inlineStr">
        <is>
          <t>Analyserep. Abstimmung zw. FI u. PCA</t>
        </is>
      </c>
      <c r="C3718" t="inlineStr">
        <is>
          <t>BC</t>
        </is>
      </c>
      <c r="D3718" s="5" t="n">
        <v>26</v>
      </c>
      <c r="E3718" t="inlineStr">
        <is>
          <t>DIALOG</t>
        </is>
      </c>
      <c r="F3718">
        <f>IF(ISERROR(VLOOKUP(Transaktionen[[#This Row],[Transaktionen]],BTT[Verwendete Transaktion (Pflichtauswahl)],1,FALSE)),"nein","ja")</f>
        <v/>
      </c>
    </row>
    <row r="3719">
      <c r="A3719" t="inlineStr">
        <is>
          <t>ZECP12</t>
        </is>
      </c>
      <c r="B3719" t="inlineStr">
        <is>
          <t>Analyserep. Abstimmung zw. FI u. PCA</t>
        </is>
      </c>
      <c r="C3719" t="inlineStr">
        <is>
          <t>BC</t>
        </is>
      </c>
      <c r="D3719" s="5" t="inlineStr"/>
      <c r="E3719" t="inlineStr"/>
      <c r="F3719">
        <f>IF(ISERROR(VLOOKUP(Transaktionen[[#This Row],[Transaktionen]],BTT[Verwendete Transaktion (Pflichtauswahl)],1,FALSE)),"nein","ja")</f>
        <v/>
      </c>
      <c r="G3719" t="inlineStr">
        <is>
          <t>in neuester Auswertung von Steffen nicht mehr vorhanden</t>
        </is>
      </c>
    </row>
    <row r="3720">
      <c r="A3720" t="inlineStr">
        <is>
          <t>ZFBL3N</t>
        </is>
      </c>
      <c r="B3720" t="inlineStr">
        <is>
          <t>Einzelposten Sachkonten</t>
        </is>
      </c>
      <c r="C3720" t="inlineStr">
        <is>
          <t>FI</t>
        </is>
      </c>
      <c r="D3720" s="5" t="n">
        <v>1074</v>
      </c>
      <c r="E3720" t="inlineStr">
        <is>
          <t>DIALOG</t>
        </is>
      </c>
      <c r="F3720">
        <f>IF(ISERROR(VLOOKUP(Transaktionen[[#This Row],[Transaktionen]],BTT[Verwendete Transaktion (Pflichtauswahl)],1,FALSE)),"nein","ja")</f>
        <v/>
      </c>
    </row>
    <row r="3721">
      <c r="A3721" t="inlineStr">
        <is>
          <t>ZFI_KWF_KONTROL</t>
        </is>
      </c>
      <c r="B3721" t="inlineStr">
        <is>
          <t>Kontrolreport für Tabelle Z9KW_OE2</t>
        </is>
      </c>
      <c r="C3721" t="inlineStr">
        <is>
          <t>FI</t>
        </is>
      </c>
      <c r="D3721" s="5" t="n">
        <v>14</v>
      </c>
      <c r="E3721" t="inlineStr">
        <is>
          <t>DIALOG</t>
        </is>
      </c>
      <c r="F3721">
        <f>IF(ISERROR(VLOOKUP(Transaktionen[[#This Row],[Transaktionen]],BTT[Verwendete Transaktion (Pflichtauswahl)],1,FALSE)),"nein","ja")</f>
        <v/>
      </c>
    </row>
    <row r="3722">
      <c r="A3722" t="inlineStr">
        <is>
          <t>ZFI_KWF_OE2</t>
        </is>
      </c>
      <c r="B3722" t="inlineStr">
        <is>
          <t>Pflege Tabelle Z9KW_OE2</t>
        </is>
      </c>
      <c r="C3722" t="inlineStr">
        <is>
          <t>FI</t>
        </is>
      </c>
      <c r="D3722" s="5" t="n">
        <v>10804</v>
      </c>
      <c r="E3722" t="inlineStr">
        <is>
          <t>DIALOG</t>
        </is>
      </c>
      <c r="F3722">
        <f>IF(ISERROR(VLOOKUP(Transaktionen[[#This Row],[Transaktionen]],BTT[Verwendete Transaktion (Pflichtauswahl)],1,FALSE)),"nein","ja")</f>
        <v/>
      </c>
    </row>
    <row r="3723">
      <c r="A3723" t="inlineStr">
        <is>
          <t>ZFI_KWF_RWP1</t>
        </is>
      </c>
      <c r="B3723" t="inlineStr">
        <is>
          <t>Pflege Tabelle Z9KW_RWP1</t>
        </is>
      </c>
      <c r="C3723" t="inlineStr">
        <is>
          <t>FI</t>
        </is>
      </c>
      <c r="D3723" s="5" t="n">
        <v>110</v>
      </c>
      <c r="E3723" t="inlineStr">
        <is>
          <t>DIALOG</t>
        </is>
      </c>
      <c r="F3723">
        <f>IF(ISERROR(VLOOKUP(Transaktionen[[#This Row],[Transaktionen]],BTT[Verwendete Transaktion (Pflichtauswahl)],1,FALSE)),"nein","ja")</f>
        <v/>
      </c>
    </row>
    <row r="3724">
      <c r="A3724" t="inlineStr">
        <is>
          <t>ZFI_KWF_RWP2</t>
        </is>
      </c>
      <c r="B3724" t="inlineStr">
        <is>
          <t>Pflege Tabelle Z9KW_RWP2</t>
        </is>
      </c>
      <c r="C3724" t="inlineStr">
        <is>
          <t>FI</t>
        </is>
      </c>
      <c r="D3724" s="5" t="n">
        <v>52</v>
      </c>
      <c r="E3724" t="inlineStr">
        <is>
          <t>DIALOG</t>
        </is>
      </c>
      <c r="F3724">
        <f>IF(ISERROR(VLOOKUP(Transaktionen[[#This Row],[Transaktionen]],BTT[Verwendete Transaktion (Pflichtauswahl)],1,FALSE)),"nein","ja")</f>
        <v/>
      </c>
    </row>
    <row r="3725">
      <c r="A3725" t="inlineStr">
        <is>
          <t>ZFI_KWF_SKIP_RWP2</t>
        </is>
      </c>
      <c r="B3725" t="inlineStr">
        <is>
          <t>Pflege Tabelle Z9KW_SKIP_RWP2</t>
        </is>
      </c>
      <c r="C3725" t="inlineStr">
        <is>
          <t>FI</t>
        </is>
      </c>
      <c r="D3725" s="5" t="n">
        <v>250</v>
      </c>
      <c r="E3725" t="inlineStr">
        <is>
          <t>DIALOG</t>
        </is>
      </c>
      <c r="F3725">
        <f>IF(ISERROR(VLOOKUP(Transaktionen[[#This Row],[Transaktionen]],BTT[Verwendete Transaktion (Pflichtauswahl)],1,FALSE)),"nein","ja")</f>
        <v/>
      </c>
    </row>
    <row r="3726">
      <c r="A3726" t="inlineStr">
        <is>
          <t>ZFI_KWF_TEXTE</t>
        </is>
      </c>
      <c r="B3726" t="inlineStr">
        <is>
          <t>Pflege KWF-Texttabellen</t>
        </is>
      </c>
      <c r="C3726" t="inlineStr">
        <is>
          <t>FI</t>
        </is>
      </c>
      <c r="D3726" s="5" t="n">
        <v>40</v>
      </c>
      <c r="E3726" t="inlineStr">
        <is>
          <t>DIALOG</t>
        </is>
      </c>
      <c r="F3726">
        <f>IF(ISERROR(VLOOKUP(Transaktionen[[#This Row],[Transaktionen]],BTT[Verwendete Transaktion (Pflichtauswahl)],1,FALSE)),"nein","ja")</f>
        <v/>
      </c>
    </row>
    <row r="3727">
      <c r="A3727" t="inlineStr">
        <is>
          <t>ZFI_KWF_VERTEILER</t>
        </is>
      </c>
      <c r="B3727" t="inlineStr">
        <is>
          <t>Pflege Tabelle Z9KW_MIG_BF</t>
        </is>
      </c>
      <c r="C3727" t="inlineStr">
        <is>
          <t>FI</t>
        </is>
      </c>
      <c r="D3727" s="5" t="n">
        <v>2</v>
      </c>
      <c r="E3727" t="inlineStr">
        <is>
          <t>DIALOG</t>
        </is>
      </c>
      <c r="F3727">
        <f>IF(ISERROR(VLOOKUP(Transaktionen[[#This Row],[Transaktionen]],BTT[Verwendete Transaktion (Pflichtauswahl)],1,FALSE)),"nein","ja")</f>
        <v/>
      </c>
    </row>
    <row r="3728">
      <c r="A3728" t="inlineStr">
        <is>
          <t>ZFI_MAIL_ASSETS</t>
        </is>
      </c>
      <c r="B3728" t="inlineStr">
        <is>
          <t>Zugang Anlage: Mail an IV</t>
        </is>
      </c>
      <c r="C3728" t="inlineStr">
        <is>
          <t>FI</t>
        </is>
      </c>
      <c r="D3728" s="5" t="inlineStr"/>
      <c r="E3728" t="inlineStr"/>
      <c r="F3728">
        <f>IF(ISERROR(VLOOKUP(Transaktionen[[#This Row],[Transaktionen]],BTT[Verwendete Transaktion (Pflichtauswahl)],1,FALSE)),"nein","ja")</f>
        <v/>
      </c>
      <c r="G3728" t="inlineStr">
        <is>
          <t>in neuester Auswertung von Steffen nicht mehr vorhanden</t>
        </is>
      </c>
    </row>
    <row r="3729">
      <c r="A3729" t="inlineStr">
        <is>
          <t>ZFI01</t>
        </is>
      </c>
      <c r="B3729" t="inlineStr">
        <is>
          <t>Debitoren OP-Liste</t>
        </is>
      </c>
      <c r="C3729" t="inlineStr">
        <is>
          <t>FI</t>
        </is>
      </c>
      <c r="D3729" s="5" t="n">
        <v>125</v>
      </c>
      <c r="E3729" t="inlineStr">
        <is>
          <t>DIALOG</t>
        </is>
      </c>
      <c r="F3729">
        <f>IF(ISERROR(VLOOKUP(Transaktionen[[#This Row],[Transaktionen]],BTT[Verwendete Transaktion (Pflichtauswahl)],1,FALSE)),"nein","ja")</f>
        <v/>
      </c>
    </row>
    <row r="3730">
      <c r="A3730" t="inlineStr">
        <is>
          <t>ZFI03</t>
        </is>
      </c>
      <c r="B3730" t="inlineStr">
        <is>
          <t>Schnittstelle Wang  Rechnungsjournal</t>
        </is>
      </c>
      <c r="C3730" t="inlineStr">
        <is>
          <t>FI</t>
        </is>
      </c>
      <c r="D3730" s="5" t="n">
        <v>13636</v>
      </c>
      <c r="E3730" t="inlineStr">
        <is>
          <t>DIALOG</t>
        </is>
      </c>
      <c r="F3730">
        <f>IF(ISERROR(VLOOKUP(Transaktionen[[#This Row],[Transaktionen]],BTT[Verwendete Transaktion (Pflichtauswahl)],1,FALSE)),"nein","ja")</f>
        <v/>
      </c>
    </row>
    <row r="3731">
      <c r="A3731" t="inlineStr">
        <is>
          <t>ZFI04</t>
        </is>
      </c>
      <c r="B3731" t="inlineStr">
        <is>
          <t>Erfassung von Zahlungsabschlagsbögen</t>
        </is>
      </c>
      <c r="C3731" t="inlineStr">
        <is>
          <t>FI</t>
        </is>
      </c>
      <c r="D3731" s="5" t="n">
        <v>219</v>
      </c>
      <c r="E3731" t="inlineStr">
        <is>
          <t>DIALOG</t>
        </is>
      </c>
      <c r="F3731">
        <f>IF(ISERROR(VLOOKUP(Transaktionen[[#This Row],[Transaktionen]],BTT[Verwendete Transaktion (Pflichtauswahl)],1,FALSE)),"nein","ja")</f>
        <v/>
      </c>
    </row>
    <row r="3732">
      <c r="A3732" t="inlineStr">
        <is>
          <t>ZFI05</t>
        </is>
      </c>
      <c r="B3732" t="inlineStr">
        <is>
          <t>Ändern  von Zahlungsabschlagsbögen</t>
        </is>
      </c>
      <c r="C3732" t="inlineStr">
        <is>
          <t>FI</t>
        </is>
      </c>
      <c r="D3732" s="5" t="n">
        <v>9</v>
      </c>
      <c r="E3732" t="inlineStr"/>
      <c r="F3732">
        <f>IF(ISERROR(VLOOKUP(Transaktionen[[#This Row],[Transaktionen]],BTT[Verwendete Transaktion (Pflichtauswahl)],1,FALSE)),"nein","ja")</f>
        <v/>
      </c>
    </row>
    <row r="3733">
      <c r="A3733" t="inlineStr">
        <is>
          <t>ZFI06</t>
        </is>
      </c>
      <c r="B3733" t="inlineStr">
        <is>
          <t>Anzeigen von Zahlungsabchlagsbögen</t>
        </is>
      </c>
      <c r="C3733" t="inlineStr">
        <is>
          <t>FI</t>
        </is>
      </c>
      <c r="D3733" s="5" t="n">
        <v>2706</v>
      </c>
      <c r="E3733" t="inlineStr">
        <is>
          <t>DIALOG</t>
        </is>
      </c>
      <c r="F3733">
        <f>IF(ISERROR(VLOOKUP(Transaktionen[[#This Row],[Transaktionen]],BTT[Verwendete Transaktion (Pflichtauswahl)],1,FALSE)),"nein","ja")</f>
        <v/>
      </c>
    </row>
    <row r="3734">
      <c r="A3734" t="inlineStr">
        <is>
          <t>ZFI10</t>
        </is>
      </c>
      <c r="B3734" t="inlineStr">
        <is>
          <t>Persoschnittstelle ZPAISAP</t>
        </is>
      </c>
      <c r="C3734" t="inlineStr">
        <is>
          <t>FI</t>
        </is>
      </c>
      <c r="D3734" s="5" t="inlineStr"/>
      <c r="E3734" t="inlineStr"/>
      <c r="F3734">
        <f>IF(ISERROR(VLOOKUP(Transaktionen[[#This Row],[Transaktionen]],BTT[Verwendete Transaktion (Pflichtauswahl)],1,FALSE)),"nein","ja")</f>
        <v/>
      </c>
      <c r="G3734" t="inlineStr">
        <is>
          <t>in neuester Auswertung von Steffen nicht mehr vorhanden</t>
        </is>
      </c>
    </row>
    <row r="3735">
      <c r="A3735" t="inlineStr">
        <is>
          <t>ZFI11</t>
        </is>
      </c>
      <c r="B3735" t="inlineStr">
        <is>
          <t>MwSt Verrechnung CO-Vorgänge</t>
        </is>
      </c>
      <c r="C3735" t="inlineStr">
        <is>
          <t>FI</t>
        </is>
      </c>
      <c r="D3735" s="5" t="n">
        <v>4883</v>
      </c>
      <c r="E3735" t="inlineStr">
        <is>
          <t>DIALOG</t>
        </is>
      </c>
      <c r="F3735">
        <f>IF(ISERROR(VLOOKUP(Transaktionen[[#This Row],[Transaktionen]],BTT[Verwendete Transaktion (Pflichtauswahl)],1,FALSE)),"nein","ja")</f>
        <v/>
      </c>
    </row>
    <row r="3736">
      <c r="A3736" t="inlineStr">
        <is>
          <t>ZFI12</t>
        </is>
      </c>
      <c r="B3736" t="inlineStr">
        <is>
          <t>Maschinelle Auftragsverrechnung</t>
        </is>
      </c>
      <c r="C3736" t="inlineStr">
        <is>
          <t>FI</t>
        </is>
      </c>
      <c r="D3736" s="5" t="n">
        <v>2</v>
      </c>
      <c r="E3736" t="inlineStr"/>
      <c r="F3736">
        <f>IF(ISERROR(VLOOKUP(Transaktionen[[#This Row],[Transaktionen]],BTT[Verwendete Transaktion (Pflichtauswahl)],1,FALSE)),"nein","ja")</f>
        <v/>
      </c>
    </row>
    <row r="3737">
      <c r="A3737" t="inlineStr">
        <is>
          <t>ZFI13</t>
        </is>
      </c>
      <c r="B3737" t="inlineStr">
        <is>
          <t>Kreditoren  Kontoanalyse</t>
        </is>
      </c>
      <c r="C3737" t="inlineStr">
        <is>
          <t>FI</t>
        </is>
      </c>
      <c r="D3737" s="5" t="inlineStr"/>
      <c r="E3737" t="inlineStr"/>
      <c r="F3737">
        <f>IF(ISERROR(VLOOKUP(Transaktionen[[#This Row],[Transaktionen]],BTT[Verwendete Transaktion (Pflichtauswahl)],1,FALSE)),"nein","ja")</f>
        <v/>
      </c>
      <c r="G3737" t="inlineStr">
        <is>
          <t>in neuester Auswertung von Steffen nicht mehr vorhanden</t>
        </is>
      </c>
    </row>
    <row r="3738">
      <c r="A3738" t="inlineStr">
        <is>
          <t>ZFI14</t>
        </is>
      </c>
      <c r="B3738" t="inlineStr">
        <is>
          <t>Debitoren Kontenanalyse</t>
        </is>
      </c>
      <c r="C3738" t="inlineStr">
        <is>
          <t>FI</t>
        </is>
      </c>
      <c r="D3738" s="5" t="inlineStr"/>
      <c r="E3738" t="inlineStr"/>
      <c r="F3738">
        <f>IF(ISERROR(VLOOKUP(Transaktionen[[#This Row],[Transaktionen]],BTT[Verwendete Transaktion (Pflichtauswahl)],1,FALSE)),"nein","ja")</f>
        <v/>
      </c>
      <c r="G3738" t="inlineStr">
        <is>
          <t>in neuester Auswertung von Steffen nicht mehr vorhanden</t>
        </is>
      </c>
    </row>
    <row r="3739">
      <c r="A3739" t="inlineStr">
        <is>
          <t>ZFI15</t>
        </is>
      </c>
      <c r="B3739" t="inlineStr">
        <is>
          <t>Kreditoren Rechnungsanhang</t>
        </is>
      </c>
      <c r="C3739" t="inlineStr">
        <is>
          <t>FI</t>
        </is>
      </c>
      <c r="D3739" s="5" t="n">
        <v>410</v>
      </c>
      <c r="E3739" t="inlineStr">
        <is>
          <t>DIALOG</t>
        </is>
      </c>
      <c r="F3739">
        <f>IF(ISERROR(VLOOKUP(Transaktionen[[#This Row],[Transaktionen]],BTT[Verwendete Transaktion (Pflichtauswahl)],1,FALSE)),"nein","ja")</f>
        <v/>
      </c>
    </row>
    <row r="3740">
      <c r="A3740" t="inlineStr">
        <is>
          <t>ZFI15N</t>
        </is>
      </c>
      <c r="B3740" t="inlineStr">
        <is>
          <t>Kreditoren Rechnungsanhang</t>
        </is>
      </c>
      <c r="C3740" t="inlineStr">
        <is>
          <t>FI</t>
        </is>
      </c>
      <c r="D3740" s="5" t="n">
        <v>3</v>
      </c>
      <c r="E3740" t="inlineStr"/>
      <c r="F3740">
        <f>IF(ISERROR(VLOOKUP(Transaktionen[[#This Row],[Transaktionen]],BTT[Verwendete Transaktion (Pflichtauswahl)],1,FALSE)),"nein","ja")</f>
        <v/>
      </c>
    </row>
    <row r="3741">
      <c r="A3741" t="inlineStr">
        <is>
          <t>ZFI17</t>
        </is>
      </c>
      <c r="B3741" t="inlineStr">
        <is>
          <t>OP Kreditoren</t>
        </is>
      </c>
      <c r="C3741" t="inlineStr">
        <is>
          <t>FI</t>
        </is>
      </c>
      <c r="D3741" s="5" t="n">
        <v>195</v>
      </c>
      <c r="E3741" t="inlineStr">
        <is>
          <t>DIALOG</t>
        </is>
      </c>
      <c r="F3741">
        <f>IF(ISERROR(VLOOKUP(Transaktionen[[#This Row],[Transaktionen]],BTT[Verwendete Transaktion (Pflichtauswahl)],1,FALSE)),"nein","ja")</f>
        <v/>
      </c>
    </row>
    <row r="3742">
      <c r="A3742" t="inlineStr">
        <is>
          <t>ZFI18</t>
        </is>
      </c>
      <c r="B3742" t="inlineStr">
        <is>
          <t>Erstellung FB01-Mappe(n) EUROSHELL</t>
        </is>
      </c>
      <c r="C3742" t="inlineStr">
        <is>
          <t>FI</t>
        </is>
      </c>
      <c r="D3742" s="5" t="inlineStr"/>
      <c r="E3742" t="inlineStr"/>
      <c r="F3742">
        <f>IF(ISERROR(VLOOKUP(Transaktionen[[#This Row],[Transaktionen]],BTT[Verwendete Transaktion (Pflichtauswahl)],1,FALSE)),"nein","ja")</f>
        <v/>
      </c>
      <c r="G3742" t="inlineStr">
        <is>
          <t>in neuester Auswertung von Steffen nicht mehr vorhanden</t>
        </is>
      </c>
    </row>
    <row r="3743">
      <c r="A3743" t="inlineStr">
        <is>
          <t>ZFI19</t>
        </is>
      </c>
      <c r="B3743" t="inlineStr">
        <is>
          <t>Erstellung FB01-Mappe(n) ELF/MINOL</t>
        </is>
      </c>
      <c r="C3743" t="inlineStr">
        <is>
          <t>FI</t>
        </is>
      </c>
      <c r="D3743" s="5" t="inlineStr"/>
      <c r="E3743" t="inlineStr"/>
      <c r="F3743">
        <f>IF(ISERROR(VLOOKUP(Transaktionen[[#This Row],[Transaktionen]],BTT[Verwendete Transaktion (Pflichtauswahl)],1,FALSE)),"nein","ja")</f>
        <v/>
      </c>
      <c r="G3743" t="inlineStr">
        <is>
          <t>in neuester Auswertung von Steffen nicht mehr vorhanden</t>
        </is>
      </c>
    </row>
    <row r="3744">
      <c r="A3744" t="inlineStr">
        <is>
          <t>ZFI20</t>
        </is>
      </c>
      <c r="B3744" t="inlineStr">
        <is>
          <t>Rechnungseingang</t>
        </is>
      </c>
      <c r="C3744" t="inlineStr">
        <is>
          <t>FI</t>
        </is>
      </c>
      <c r="D3744" s="5" t="n">
        <v>363354</v>
      </c>
      <c r="E3744" t="inlineStr">
        <is>
          <t>DIALOG</t>
        </is>
      </c>
      <c r="F3744">
        <f>IF(ISERROR(VLOOKUP(Transaktionen[[#This Row],[Transaktionen]],BTT[Verwendete Transaktion (Pflichtauswahl)],1,FALSE)),"nein","ja")</f>
        <v/>
      </c>
    </row>
    <row r="3745">
      <c r="A3745" t="inlineStr">
        <is>
          <t>ZFI21</t>
        </is>
      </c>
      <c r="B3745" t="inlineStr">
        <is>
          <t>Rechnungsausgang</t>
        </is>
      </c>
      <c r="C3745" t="inlineStr">
        <is>
          <t>FI</t>
        </is>
      </c>
      <c r="D3745" s="5" t="n">
        <v>303192</v>
      </c>
      <c r="E3745" t="inlineStr">
        <is>
          <t>DIALOG</t>
        </is>
      </c>
      <c r="F3745">
        <f>IF(ISERROR(VLOOKUP(Transaktionen[[#This Row],[Transaktionen]],BTT[Verwendete Transaktion (Pflichtauswahl)],1,FALSE)),"nein","ja")</f>
        <v/>
      </c>
    </row>
    <row r="3746">
      <c r="A3746" t="inlineStr">
        <is>
          <t>ZFI22</t>
        </is>
      </c>
      <c r="B3746" t="inlineStr">
        <is>
          <t>Bearbeiten Sachbearbeiter BWB</t>
        </is>
      </c>
      <c r="C3746" t="inlineStr">
        <is>
          <t>FI</t>
        </is>
      </c>
      <c r="D3746" s="5" t="n">
        <v>13500</v>
      </c>
      <c r="E3746" t="inlineStr">
        <is>
          <t>DIALOG</t>
        </is>
      </c>
      <c r="F3746">
        <f>IF(ISERROR(VLOOKUP(Transaktionen[[#This Row],[Transaktionen]],BTT[Verwendete Transaktion (Pflichtauswahl)],1,FALSE)),"nein","ja")</f>
        <v/>
      </c>
    </row>
    <row r="3747">
      <c r="A3747" t="inlineStr">
        <is>
          <t>ZFI23</t>
        </is>
      </c>
      <c r="B3747" t="inlineStr">
        <is>
          <t>Erfassen Rückstellung</t>
        </is>
      </c>
      <c r="C3747" t="inlineStr">
        <is>
          <t>FI</t>
        </is>
      </c>
      <c r="D3747" s="5" t="n">
        <v>42444</v>
      </c>
      <c r="E3747" t="inlineStr">
        <is>
          <t>DIALOG</t>
        </is>
      </c>
      <c r="F3747">
        <f>IF(ISERROR(VLOOKUP(Transaktionen[[#This Row],[Transaktionen]],BTT[Verwendete Transaktion (Pflichtauswahl)],1,FALSE)),"nein","ja")</f>
        <v/>
      </c>
    </row>
    <row r="3748">
      <c r="A3748" t="inlineStr">
        <is>
          <t>ZFI24</t>
        </is>
      </c>
      <c r="B3748" t="inlineStr">
        <is>
          <t>Rundschreiben Kreditoren</t>
        </is>
      </c>
      <c r="C3748" t="inlineStr">
        <is>
          <t>FI</t>
        </is>
      </c>
      <c r="D3748" s="5" t="n">
        <v>10</v>
      </c>
      <c r="E3748" t="inlineStr">
        <is>
          <t>DIALOG</t>
        </is>
      </c>
      <c r="F3748">
        <f>IF(ISERROR(VLOOKUP(Transaktionen[[#This Row],[Transaktionen]],BTT[Verwendete Transaktion (Pflichtauswahl)],1,FALSE)),"nein","ja")</f>
        <v/>
      </c>
    </row>
    <row r="3749">
      <c r="A3749" t="inlineStr">
        <is>
          <t>ZFI25</t>
        </is>
      </c>
      <c r="B3749" t="inlineStr">
        <is>
          <t>Saldenbestätigungen Kreditoren</t>
        </is>
      </c>
      <c r="C3749" t="inlineStr">
        <is>
          <t>FI</t>
        </is>
      </c>
      <c r="D3749" s="5" t="n">
        <v>6</v>
      </c>
      <c r="E3749" t="inlineStr"/>
      <c r="F3749">
        <f>IF(ISERROR(VLOOKUP(Transaktionen[[#This Row],[Transaktionen]],BTT[Verwendete Transaktion (Pflichtauswahl)],1,FALSE)),"nein","ja")</f>
        <v/>
      </c>
    </row>
    <row r="3750">
      <c r="A3750" t="inlineStr">
        <is>
          <t>ZFI27</t>
        </is>
      </c>
      <c r="B3750" t="inlineStr">
        <is>
          <t>Anzeigen Rechnungshistorie</t>
        </is>
      </c>
      <c r="C3750" t="inlineStr">
        <is>
          <t>FI</t>
        </is>
      </c>
      <c r="D3750" s="5" t="n">
        <v>407258</v>
      </c>
      <c r="E3750" t="inlineStr">
        <is>
          <t>DIALOG</t>
        </is>
      </c>
      <c r="F3750">
        <f>IF(ISERROR(VLOOKUP(Transaktionen[[#This Row],[Transaktionen]],BTT[Verwendete Transaktion (Pflichtauswahl)],1,FALSE)),"nein","ja")</f>
        <v/>
      </c>
    </row>
    <row r="3751">
      <c r="A3751" t="inlineStr">
        <is>
          <t>ZFI28</t>
        </is>
      </c>
      <c r="B3751" t="inlineStr">
        <is>
          <t>Anzeigen Rechnung zum Kreditor</t>
        </is>
      </c>
      <c r="C3751" t="inlineStr">
        <is>
          <t>FI</t>
        </is>
      </c>
      <c r="D3751" s="5" t="n">
        <v>11776</v>
      </c>
      <c r="E3751" t="inlineStr">
        <is>
          <t>DIALOG</t>
        </is>
      </c>
      <c r="F3751">
        <f>IF(ISERROR(VLOOKUP(Transaktionen[[#This Row],[Transaktionen]],BTT[Verwendete Transaktion (Pflichtauswahl)],1,FALSE)),"nein","ja")</f>
        <v/>
      </c>
    </row>
    <row r="3752">
      <c r="A3752" t="inlineStr">
        <is>
          <t>ZFI29</t>
        </is>
      </c>
      <c r="B3752" t="inlineStr">
        <is>
          <t>Anzeigen Rechnung zur Bestellung</t>
        </is>
      </c>
      <c r="C3752" t="inlineStr">
        <is>
          <t>FI</t>
        </is>
      </c>
      <c r="D3752" s="5" t="n">
        <v>2165</v>
      </c>
      <c r="E3752" t="inlineStr">
        <is>
          <t>DIALOG</t>
        </is>
      </c>
      <c r="F3752">
        <f>IF(ISERROR(VLOOKUP(Transaktionen[[#This Row],[Transaktionen]],BTT[Verwendete Transaktion (Pflichtauswahl)],1,FALSE)),"nein","ja")</f>
        <v/>
      </c>
    </row>
    <row r="3753">
      <c r="A3753" t="inlineStr">
        <is>
          <t>ZFI31</t>
        </is>
      </c>
      <c r="B3753" t="inlineStr">
        <is>
          <t>Nummernkreise für Kennziffer (Z9FR5)</t>
        </is>
      </c>
      <c r="C3753" t="inlineStr">
        <is>
          <t>FI</t>
        </is>
      </c>
      <c r="D3753" s="5" t="n">
        <v>6079</v>
      </c>
      <c r="E3753" t="inlineStr">
        <is>
          <t>DIALOG</t>
        </is>
      </c>
      <c r="F3753">
        <f>IF(ISERROR(VLOOKUP(Transaktionen[[#This Row],[Transaktionen]],BTT[Verwendete Transaktion (Pflichtauswahl)],1,FALSE)),"nein","ja")</f>
        <v/>
      </c>
    </row>
    <row r="3754">
      <c r="A3754" t="inlineStr">
        <is>
          <t>ZFI32</t>
        </is>
      </c>
      <c r="B3754" t="inlineStr">
        <is>
          <t>Ändern Abteilungsbezeichnung</t>
        </is>
      </c>
      <c r="C3754" t="inlineStr">
        <is>
          <t>FI</t>
        </is>
      </c>
      <c r="D3754" s="5" t="n">
        <v>100</v>
      </c>
      <c r="E3754" t="inlineStr">
        <is>
          <t>DIALOG</t>
        </is>
      </c>
      <c r="F3754">
        <f>IF(ISERROR(VLOOKUP(Transaktionen[[#This Row],[Transaktionen]],BTT[Verwendete Transaktion (Pflichtauswahl)],1,FALSE)),"nein","ja")</f>
        <v/>
      </c>
    </row>
    <row r="3755">
      <c r="A3755" t="inlineStr">
        <is>
          <t>ZFI33</t>
        </is>
      </c>
      <c r="B3755" t="inlineStr">
        <is>
          <t>Liste der erfassten Rückstellungen</t>
        </is>
      </c>
      <c r="C3755" t="inlineStr">
        <is>
          <t>FI</t>
        </is>
      </c>
      <c r="D3755" s="5" t="n">
        <v>1926</v>
      </c>
      <c r="E3755" t="inlineStr">
        <is>
          <t>DIALOG</t>
        </is>
      </c>
      <c r="F3755">
        <f>IF(ISERROR(VLOOKUP(Transaktionen[[#This Row],[Transaktionen]],BTT[Verwendete Transaktion (Pflichtauswahl)],1,FALSE)),"nein","ja")</f>
        <v/>
      </c>
    </row>
    <row r="3756">
      <c r="A3756" t="inlineStr">
        <is>
          <t>ZFI34</t>
        </is>
      </c>
      <c r="B3756" t="inlineStr">
        <is>
          <t>Rückstellungen zu Bestellungen</t>
        </is>
      </c>
      <c r="C3756" t="inlineStr">
        <is>
          <t>FI</t>
        </is>
      </c>
      <c r="D3756" s="5" t="n">
        <v>40988</v>
      </c>
      <c r="E3756" t="inlineStr">
        <is>
          <t>DIALOG</t>
        </is>
      </c>
      <c r="F3756">
        <f>IF(ISERROR(VLOOKUP(Transaktionen[[#This Row],[Transaktionen]],BTT[Verwendete Transaktion (Pflichtauswahl)],1,FALSE)),"nein","ja")</f>
        <v/>
      </c>
    </row>
    <row r="3757">
      <c r="A3757" t="inlineStr">
        <is>
          <t>ZFI35</t>
        </is>
      </c>
      <c r="B3757" t="inlineStr">
        <is>
          <t>Formular Rückstellung</t>
        </is>
      </c>
      <c r="C3757" t="inlineStr">
        <is>
          <t>FI</t>
        </is>
      </c>
      <c r="D3757" s="5" t="n">
        <v>498</v>
      </c>
      <c r="E3757" t="inlineStr">
        <is>
          <t>DIALOG</t>
        </is>
      </c>
      <c r="F3757">
        <f>IF(ISERROR(VLOOKUP(Transaktionen[[#This Row],[Transaktionen]],BTT[Verwendete Transaktion (Pflichtauswahl)],1,FALSE)),"nein","ja")</f>
        <v/>
      </c>
    </row>
    <row r="3758">
      <c r="A3758" t="inlineStr">
        <is>
          <t>ZFI38</t>
        </is>
      </c>
      <c r="B3758" t="inlineStr">
        <is>
          <t>Sachkonten-Verzeichnis</t>
        </is>
      </c>
      <c r="C3758" t="inlineStr">
        <is>
          <t>FI</t>
        </is>
      </c>
      <c r="D3758" s="5" t="n">
        <v>12</v>
      </c>
      <c r="E3758" t="inlineStr">
        <is>
          <t>DIALOG</t>
        </is>
      </c>
      <c r="F3758">
        <f>IF(ISERROR(VLOOKUP(Transaktionen[[#This Row],[Transaktionen]],BTT[Verwendete Transaktion (Pflichtauswahl)],1,FALSE)),"nein","ja")</f>
        <v/>
      </c>
    </row>
    <row r="3759">
      <c r="A3759" t="inlineStr">
        <is>
          <t>ZFI40</t>
        </is>
      </c>
      <c r="B3759" t="inlineStr">
        <is>
          <t>MwSt-Verrechnung Lager-Material</t>
        </is>
      </c>
      <c r="C3759" t="inlineStr">
        <is>
          <t>FI</t>
        </is>
      </c>
      <c r="D3759" s="5" t="n">
        <v>5726</v>
      </c>
      <c r="E3759" t="inlineStr">
        <is>
          <t>DIALOG</t>
        </is>
      </c>
      <c r="F3759">
        <f>IF(ISERROR(VLOOKUP(Transaktionen[[#This Row],[Transaktionen]],BTT[Verwendete Transaktion (Pflichtauswahl)],1,FALSE)),"nein","ja")</f>
        <v/>
      </c>
    </row>
    <row r="3760">
      <c r="A3760" t="inlineStr">
        <is>
          <t>ZFI47</t>
        </is>
      </c>
      <c r="B3760" t="inlineStr">
        <is>
          <t>Schnittstelle Rechnungsprüfung</t>
        </is>
      </c>
      <c r="C3760" t="inlineStr">
        <is>
          <t>FI</t>
        </is>
      </c>
      <c r="D3760" s="5" t="n">
        <v>290</v>
      </c>
      <c r="E3760" t="inlineStr">
        <is>
          <t>DIALOG</t>
        </is>
      </c>
      <c r="F3760">
        <f>IF(ISERROR(VLOOKUP(Transaktionen[[#This Row],[Transaktionen]],BTT[Verwendete Transaktion (Pflichtauswahl)],1,FALSE)),"nein","ja")</f>
        <v/>
      </c>
    </row>
    <row r="3761">
      <c r="A3761" t="inlineStr">
        <is>
          <t>ZFI49</t>
        </is>
      </c>
      <c r="B3761" t="inlineStr">
        <is>
          <t>Erstellung F-02-Mappe(n) Strom-DB</t>
        </is>
      </c>
      <c r="C3761" t="inlineStr">
        <is>
          <t>FI</t>
        </is>
      </c>
      <c r="D3761" s="5" t="n">
        <v>1208</v>
      </c>
      <c r="E3761" t="inlineStr">
        <is>
          <t>DIALOG</t>
        </is>
      </c>
      <c r="F3761">
        <f>IF(ISERROR(VLOOKUP(Transaktionen[[#This Row],[Transaktionen]],BTT[Verwendete Transaktion (Pflichtauswahl)],1,FALSE)),"nein","ja")</f>
        <v/>
      </c>
    </row>
    <row r="3762">
      <c r="A3762" t="inlineStr">
        <is>
          <t>ZFI50</t>
        </is>
      </c>
      <c r="B3762" t="inlineStr">
        <is>
          <t>Erstellung F-02-Mappe(n) aus Telekom</t>
        </is>
      </c>
      <c r="C3762" t="inlineStr">
        <is>
          <t>FI</t>
        </is>
      </c>
      <c r="D3762" s="5" t="n">
        <v>4523</v>
      </c>
      <c r="E3762" t="inlineStr">
        <is>
          <t>DIALOG</t>
        </is>
      </c>
      <c r="F3762">
        <f>IF(ISERROR(VLOOKUP(Transaktionen[[#This Row],[Transaktionen]],BTT[Verwendete Transaktion (Pflichtauswahl)],1,FALSE)),"nein","ja")</f>
        <v/>
      </c>
    </row>
    <row r="3763">
      <c r="A3763" t="inlineStr">
        <is>
          <t>ZFI51</t>
        </is>
      </c>
      <c r="B3763" t="inlineStr">
        <is>
          <t>IP-Auswertung: Erg.-Zusammenfassung</t>
        </is>
      </c>
      <c r="C3763" t="inlineStr">
        <is>
          <t>IM</t>
        </is>
      </c>
      <c r="D3763" s="5" t="n">
        <v>1632</v>
      </c>
      <c r="E3763" t="inlineStr">
        <is>
          <t>DIALOG</t>
        </is>
      </c>
      <c r="F3763">
        <f>IF(ISERROR(VLOOKUP(Transaktionen[[#This Row],[Transaktionen]],BTT[Verwendete Transaktion (Pflichtauswahl)],1,FALSE)),"nein","ja")</f>
        <v/>
      </c>
    </row>
    <row r="3764">
      <c r="A3764" t="inlineStr">
        <is>
          <t>ZFI54</t>
        </is>
      </c>
      <c r="B3764" t="inlineStr">
        <is>
          <t>Masch. Umb. HR-B. f. Erf.-rückstand</t>
        </is>
      </c>
      <c r="C3764" t="inlineStr">
        <is>
          <t>FI</t>
        </is>
      </c>
      <c r="D3764" s="5" t="n">
        <v>2496</v>
      </c>
      <c r="E3764" t="inlineStr">
        <is>
          <t>DIALOG</t>
        </is>
      </c>
      <c r="F3764">
        <f>IF(ISERROR(VLOOKUP(Transaktionen[[#This Row],[Transaktionen]],BTT[Verwendete Transaktion (Pflichtauswahl)],1,FALSE)),"nein","ja")</f>
        <v/>
      </c>
    </row>
    <row r="3765">
      <c r="A3765" t="inlineStr">
        <is>
          <t>ZFI57</t>
        </is>
      </c>
      <c r="B3765" t="inlineStr">
        <is>
          <t>Rückstell. zu RM-Bestellungen buchen</t>
        </is>
      </c>
      <c r="C3765" t="inlineStr">
        <is>
          <t>FI</t>
        </is>
      </c>
      <c r="D3765" s="5" t="n">
        <v>96</v>
      </c>
      <c r="E3765" t="inlineStr">
        <is>
          <t>DIALOG</t>
        </is>
      </c>
      <c r="F3765">
        <f>IF(ISERROR(VLOOKUP(Transaktionen[[#This Row],[Transaktionen]],BTT[Verwendete Transaktion (Pflichtauswahl)],1,FALSE)),"nein","ja")</f>
        <v/>
      </c>
    </row>
    <row r="3766">
      <c r="A3766" t="inlineStr">
        <is>
          <t>ZFI59</t>
        </is>
      </c>
      <c r="B3766" t="inlineStr">
        <is>
          <t>Ausw. erw. Quellensteuerabwicklung</t>
        </is>
      </c>
      <c r="C3766" t="inlineStr">
        <is>
          <t>FI</t>
        </is>
      </c>
      <c r="D3766" s="5" t="n">
        <v>1316</v>
      </c>
      <c r="E3766" t="inlineStr">
        <is>
          <t>DIALOG</t>
        </is>
      </c>
      <c r="F3766">
        <f>IF(ISERROR(VLOOKUP(Transaktionen[[#This Row],[Transaktionen]],BTT[Verwendete Transaktion (Pflichtauswahl)],1,FALSE)),"nein","ja")</f>
        <v/>
      </c>
    </row>
    <row r="3767">
      <c r="A3767" t="inlineStr">
        <is>
          <t>ZFI60</t>
        </is>
      </c>
      <c r="B3767" t="inlineStr">
        <is>
          <t>AfA-Aufteilung gem. benutzt. Anlagen</t>
        </is>
      </c>
      <c r="C3767" t="inlineStr">
        <is>
          <t>FI</t>
        </is>
      </c>
      <c r="D3767" s="5" t="n">
        <v>1049</v>
      </c>
      <c r="E3767" t="inlineStr">
        <is>
          <t>DIALOG</t>
        </is>
      </c>
      <c r="F3767">
        <f>IF(ISERROR(VLOOKUP(Transaktionen[[#This Row],[Transaktionen]],BTT[Verwendete Transaktion (Pflichtauswahl)],1,FALSE)),"nein","ja")</f>
        <v/>
      </c>
    </row>
    <row r="3768">
      <c r="A3768" t="inlineStr">
        <is>
          <t>ZFI61</t>
        </is>
      </c>
      <c r="B3768" t="inlineStr">
        <is>
          <t>Anz. Tab.-Pflege Z9FI_AFA zu ZFI60</t>
        </is>
      </c>
      <c r="C3768" t="inlineStr">
        <is>
          <t>FI</t>
        </is>
      </c>
      <c r="D3768" s="5" t="inlineStr"/>
      <c r="E3768" t="inlineStr"/>
      <c r="F3768">
        <f>IF(ISERROR(VLOOKUP(Transaktionen[[#This Row],[Transaktionen]],BTT[Verwendete Transaktion (Pflichtauswahl)],1,FALSE)),"nein","ja")</f>
        <v/>
      </c>
      <c r="G3768" t="inlineStr">
        <is>
          <t>in neuester Auswertung von Steffen nicht mehr vorhanden</t>
        </is>
      </c>
    </row>
    <row r="3769">
      <c r="A3769" t="inlineStr">
        <is>
          <t>ZFI62</t>
        </is>
      </c>
      <c r="B3769" t="inlineStr">
        <is>
          <t>Anz. Tab.Z9FI_AFA_VB Verbuchung</t>
        </is>
      </c>
      <c r="C3769" t="inlineStr">
        <is>
          <t>FI</t>
        </is>
      </c>
      <c r="D3769" s="5" t="inlineStr"/>
      <c r="E3769" t="inlineStr"/>
      <c r="F3769">
        <f>IF(ISERROR(VLOOKUP(Transaktionen[[#This Row],[Transaktionen]],BTT[Verwendete Transaktion (Pflichtauswahl)],1,FALSE)),"nein","ja")</f>
        <v/>
      </c>
      <c r="G3769" t="inlineStr">
        <is>
          <t>in neuester Auswertung von Steffen nicht mehr vorhanden</t>
        </is>
      </c>
    </row>
    <row r="3770">
      <c r="A3770" t="inlineStr">
        <is>
          <t>ZFI63</t>
        </is>
      </c>
      <c r="B3770" t="inlineStr">
        <is>
          <t>Erstellung F-02-Mappe(n) Strom-DB</t>
        </is>
      </c>
      <c r="C3770" t="inlineStr">
        <is>
          <t>FI</t>
        </is>
      </c>
      <c r="D3770" s="5" t="n">
        <v>1008</v>
      </c>
      <c r="E3770" t="inlineStr">
        <is>
          <t>DIALOG</t>
        </is>
      </c>
      <c r="F3770">
        <f>IF(ISERROR(VLOOKUP(Transaktionen[[#This Row],[Transaktionen]],BTT[Verwendete Transaktion (Pflichtauswahl)],1,FALSE)),"nein","ja")</f>
        <v/>
      </c>
    </row>
    <row r="3771">
      <c r="A3771" t="inlineStr">
        <is>
          <t>ZFI64</t>
        </is>
      </c>
      <c r="B3771" t="inlineStr">
        <is>
          <t>Sachkontenanzeige Feldstatusgruppe</t>
        </is>
      </c>
      <c r="C3771" t="inlineStr">
        <is>
          <t>FI</t>
        </is>
      </c>
      <c r="D3771" s="5" t="n">
        <v>514</v>
      </c>
      <c r="E3771" t="inlineStr">
        <is>
          <t>DIALOG</t>
        </is>
      </c>
      <c r="F3771">
        <f>IF(ISERROR(VLOOKUP(Transaktionen[[#This Row],[Transaktionen]],BTT[Verwendete Transaktion (Pflichtauswahl)],1,FALSE)),"nein","ja")</f>
        <v/>
      </c>
    </row>
    <row r="3772">
      <c r="A3772" t="inlineStr">
        <is>
          <t>ZFI65</t>
        </is>
      </c>
      <c r="B3772" t="inlineStr">
        <is>
          <t>Auswertung Rechn. VJ /Rückstellungen</t>
        </is>
      </c>
      <c r="C3772" t="inlineStr">
        <is>
          <t>FI</t>
        </is>
      </c>
      <c r="D3772" s="5" t="n">
        <v>10</v>
      </c>
      <c r="E3772" t="inlineStr"/>
      <c r="F3772">
        <f>IF(ISERROR(VLOOKUP(Transaktionen[[#This Row],[Transaktionen]],BTT[Verwendete Transaktion (Pflichtauswahl)],1,FALSE)),"nein","ja")</f>
        <v/>
      </c>
    </row>
    <row r="3773">
      <c r="A3773" t="inlineStr">
        <is>
          <t>ZFI66</t>
        </is>
      </c>
      <c r="B3773" t="inlineStr">
        <is>
          <t>Rückst.: nicht erlaubte Auftagsarten</t>
        </is>
      </c>
      <c r="C3773" t="inlineStr">
        <is>
          <t>FI</t>
        </is>
      </c>
      <c r="D3773" s="5" t="n">
        <v>624</v>
      </c>
      <c r="E3773" t="inlineStr">
        <is>
          <t>DIALOG</t>
        </is>
      </c>
      <c r="F3773">
        <f>IF(ISERROR(VLOOKUP(Transaktionen[[#This Row],[Transaktionen]],BTT[Verwendete Transaktion (Pflichtauswahl)],1,FALSE)),"nein","ja")</f>
        <v/>
      </c>
    </row>
    <row r="3774">
      <c r="A3774" t="inlineStr">
        <is>
          <t>ZFI67</t>
        </is>
      </c>
      <c r="B3774" t="inlineStr">
        <is>
          <t>Rückst.: nicht erlaubte KrKontengr.</t>
        </is>
      </c>
      <c r="C3774" t="inlineStr">
        <is>
          <t>FI</t>
        </is>
      </c>
      <c r="D3774" s="5" t="n">
        <v>196</v>
      </c>
      <c r="E3774" t="inlineStr">
        <is>
          <t>DIALOG</t>
        </is>
      </c>
      <c r="F3774">
        <f>IF(ISERROR(VLOOKUP(Transaktionen[[#This Row],[Transaktionen]],BTT[Verwendete Transaktion (Pflichtauswahl)],1,FALSE)),"nein","ja")</f>
        <v/>
      </c>
    </row>
    <row r="3775">
      <c r="A3775" t="inlineStr">
        <is>
          <t>ZFI69</t>
        </is>
      </c>
      <c r="B3775" t="inlineStr">
        <is>
          <t>Kreditoren-Umsätze</t>
        </is>
      </c>
      <c r="C3775" t="inlineStr">
        <is>
          <t>FI</t>
        </is>
      </c>
      <c r="D3775" s="5" t="n">
        <v>4</v>
      </c>
      <c r="E3775" t="inlineStr">
        <is>
          <t>DIALOG</t>
        </is>
      </c>
      <c r="F3775">
        <f>IF(ISERROR(VLOOKUP(Transaktionen[[#This Row],[Transaktionen]],BTT[Verwendete Transaktion (Pflichtauswahl)],1,FALSE)),"nein","ja")</f>
        <v/>
      </c>
    </row>
    <row r="3776">
      <c r="A3776" t="inlineStr">
        <is>
          <t>ZFI70</t>
        </is>
      </c>
      <c r="B3776" t="inlineStr">
        <is>
          <t>Reisestelle-Abrechnung ins FI buchen</t>
        </is>
      </c>
      <c r="C3776" t="inlineStr">
        <is>
          <t>FI</t>
        </is>
      </c>
      <c r="D3776" s="5" t="n">
        <v>1420</v>
      </c>
      <c r="E3776" t="inlineStr">
        <is>
          <t>DIALOG</t>
        </is>
      </c>
      <c r="F3776">
        <f>IF(ISERROR(VLOOKUP(Transaktionen[[#This Row],[Transaktionen]],BTT[Verwendete Transaktion (Pflichtauswahl)],1,FALSE)),"nein","ja")</f>
        <v/>
      </c>
    </row>
    <row r="3777">
      <c r="A3777" t="inlineStr">
        <is>
          <t>ZFI71</t>
        </is>
      </c>
      <c r="B3777" t="inlineStr">
        <is>
          <t>Buchungskreisübergr. Ausgleichen</t>
        </is>
      </c>
      <c r="C3777" t="inlineStr">
        <is>
          <t>FI</t>
        </is>
      </c>
      <c r="D3777" s="5" t="n">
        <v>848</v>
      </c>
      <c r="E3777" t="inlineStr">
        <is>
          <t>DIALOG</t>
        </is>
      </c>
      <c r="F3777">
        <f>IF(ISERROR(VLOOKUP(Transaktionen[[#This Row],[Transaktionen]],BTT[Verwendete Transaktion (Pflichtauswahl)],1,FALSE)),"nein","ja")</f>
        <v/>
      </c>
    </row>
    <row r="3778">
      <c r="A3778" t="inlineStr">
        <is>
          <t>ZFI72</t>
        </is>
      </c>
      <c r="B3778" t="inlineStr">
        <is>
          <t>Pflege der Tabelle ZFITELEMAPTAB01</t>
        </is>
      </c>
      <c r="C3778" t="inlineStr">
        <is>
          <t>FI</t>
        </is>
      </c>
      <c r="D3778" s="5" t="n">
        <v>198</v>
      </c>
      <c r="E3778" t="inlineStr">
        <is>
          <t>DIALOG</t>
        </is>
      </c>
      <c r="F3778">
        <f>IF(ISERROR(VLOOKUP(Transaktionen[[#This Row],[Transaktionen]],BTT[Verwendete Transaktion (Pflichtauswahl)],1,FALSE)),"nein","ja")</f>
        <v/>
      </c>
    </row>
    <row r="3779">
      <c r="A3779" t="inlineStr">
        <is>
          <t>ZFI73</t>
        </is>
      </c>
      <c r="B3779" t="inlineStr">
        <is>
          <t>Kreditoren Rechnungsanhang Abruf</t>
        </is>
      </c>
      <c r="C3779" t="inlineStr">
        <is>
          <t>FI</t>
        </is>
      </c>
      <c r="D3779" s="5" t="n">
        <v>105812</v>
      </c>
      <c r="E3779" t="inlineStr">
        <is>
          <t>DIALOG</t>
        </is>
      </c>
      <c r="F3779">
        <f>IF(ISERROR(VLOOKUP(Transaktionen[[#This Row],[Transaktionen]],BTT[Verwendete Transaktion (Pflichtauswahl)],1,FALSE)),"nein","ja")</f>
        <v/>
      </c>
    </row>
    <row r="3780">
      <c r="A3780" t="inlineStr">
        <is>
          <t>ZFI75</t>
        </is>
      </c>
      <c r="B3780" t="inlineStr">
        <is>
          <t>Buchungskreisverrechnung Vorsteur</t>
        </is>
      </c>
      <c r="C3780" t="inlineStr">
        <is>
          <t>FI</t>
        </is>
      </c>
      <c r="D3780" s="5" t="n">
        <v>1822</v>
      </c>
      <c r="E3780" t="inlineStr">
        <is>
          <t>DIALOG</t>
        </is>
      </c>
      <c r="F3780">
        <f>IF(ISERROR(VLOOKUP(Transaktionen[[#This Row],[Transaktionen]],BTT[Verwendete Transaktion (Pflichtauswahl)],1,FALSE)),"nein","ja")</f>
        <v/>
      </c>
    </row>
    <row r="3781">
      <c r="A3781" t="inlineStr">
        <is>
          <t>ZFI76</t>
        </is>
      </c>
      <c r="B3781" t="inlineStr">
        <is>
          <t>Masch. Auflösung von Rückstellungen</t>
        </is>
      </c>
      <c r="C3781" t="inlineStr">
        <is>
          <t>FI</t>
        </is>
      </c>
      <c r="D3781" s="5" t="n">
        <v>638</v>
      </c>
      <c r="E3781" t="inlineStr">
        <is>
          <t>DIALOG</t>
        </is>
      </c>
      <c r="F3781">
        <f>IF(ISERROR(VLOOKUP(Transaktionen[[#This Row],[Transaktionen]],BTT[Verwendete Transaktion (Pflichtauswahl)],1,FALSE)),"nein","ja")</f>
        <v/>
      </c>
    </row>
    <row r="3782">
      <c r="A3782" t="inlineStr">
        <is>
          <t>ZFI78</t>
        </is>
      </c>
      <c r="B3782" t="inlineStr">
        <is>
          <t>Ausgabe Mitteilungen über Schlussre.</t>
        </is>
      </c>
      <c r="C3782" t="inlineStr">
        <is>
          <t>FI</t>
        </is>
      </c>
      <c r="D3782" s="5" t="n">
        <v>34588</v>
      </c>
      <c r="E3782" t="inlineStr">
        <is>
          <t>DIALOG</t>
        </is>
      </c>
      <c r="F3782">
        <f>IF(ISERROR(VLOOKUP(Transaktionen[[#This Row],[Transaktionen]],BTT[Verwendete Transaktion (Pflichtauswahl)],1,FALSE)),"nein","ja")</f>
        <v/>
      </c>
    </row>
    <row r="3783">
      <c r="A3783" t="inlineStr">
        <is>
          <t>ZFI79</t>
        </is>
      </c>
      <c r="B3783" t="inlineStr">
        <is>
          <t>Pflege T. Z9FR8 Berechtigung Rechhis</t>
        </is>
      </c>
      <c r="C3783" t="inlineStr">
        <is>
          <t>FI</t>
        </is>
      </c>
      <c r="D3783" s="5" t="n">
        <v>450</v>
      </c>
      <c r="E3783" t="inlineStr">
        <is>
          <t>DIALOG</t>
        </is>
      </c>
      <c r="F3783">
        <f>IF(ISERROR(VLOOKUP(Transaktionen[[#This Row],[Transaktionen]],BTT[Verwendete Transaktion (Pflichtauswahl)],1,FALSE)),"nein","ja")</f>
        <v/>
      </c>
    </row>
    <row r="3784">
      <c r="A3784" t="inlineStr">
        <is>
          <t>ZFI80</t>
        </is>
      </c>
      <c r="B3784" t="inlineStr">
        <is>
          <t>Automatische Umbuchug EDIFACT</t>
        </is>
      </c>
      <c r="C3784" t="inlineStr">
        <is>
          <t>FI</t>
        </is>
      </c>
      <c r="D3784" s="5" t="n">
        <v>992</v>
      </c>
      <c r="E3784" t="inlineStr">
        <is>
          <t>DIALOG</t>
        </is>
      </c>
      <c r="F3784">
        <f>IF(ISERROR(VLOOKUP(Transaktionen[[#This Row],[Transaktionen]],BTT[Verwendete Transaktion (Pflichtauswahl)],1,FALSE)),"nein","ja")</f>
        <v/>
      </c>
    </row>
    <row r="3785">
      <c r="A3785" t="inlineStr">
        <is>
          <t>ZFI81</t>
        </is>
      </c>
      <c r="B3785" t="inlineStr">
        <is>
          <t>Stochastische Rechnungsprüfung</t>
        </is>
      </c>
      <c r="C3785" t="inlineStr">
        <is>
          <t>FI</t>
        </is>
      </c>
      <c r="D3785" s="5" t="n">
        <v>420</v>
      </c>
      <c r="E3785" t="inlineStr"/>
      <c r="F3785">
        <f>IF(ISERROR(VLOOKUP(Transaktionen[[#This Row],[Transaktionen]],BTT[Verwendete Transaktion (Pflichtauswahl)],1,FALSE)),"nein","ja")</f>
        <v/>
      </c>
    </row>
    <row r="3786">
      <c r="A3786" t="inlineStr">
        <is>
          <t>ZFI82</t>
        </is>
      </c>
      <c r="B3786" t="inlineStr">
        <is>
          <t>Rückstellungen - Import Excel</t>
        </is>
      </c>
      <c r="C3786" t="inlineStr">
        <is>
          <t>FI</t>
        </is>
      </c>
      <c r="D3786" s="5" t="n">
        <v>191</v>
      </c>
      <c r="E3786" t="inlineStr">
        <is>
          <t>DIALOG</t>
        </is>
      </c>
      <c r="F3786">
        <f>IF(ISERROR(VLOOKUP(Transaktionen[[#This Row],[Transaktionen]],BTT[Verwendete Transaktion (Pflichtauswahl)],1,FALSE)),"nein","ja")</f>
        <v/>
      </c>
    </row>
    <row r="3787">
      <c r="A3787" t="inlineStr">
        <is>
          <t>ZFI83</t>
        </is>
      </c>
      <c r="B3787" t="inlineStr">
        <is>
          <t>Rückstellungen - Buchung</t>
        </is>
      </c>
      <c r="C3787" t="inlineStr">
        <is>
          <t>FI</t>
        </is>
      </c>
      <c r="D3787" s="5" t="n">
        <v>3336</v>
      </c>
      <c r="E3787" t="inlineStr">
        <is>
          <t>DIALOG</t>
        </is>
      </c>
      <c r="F3787">
        <f>IF(ISERROR(VLOOKUP(Transaktionen[[#This Row],[Transaktionen]],BTT[Verwendete Transaktion (Pflichtauswahl)],1,FALSE)),"nein","ja")</f>
        <v/>
      </c>
    </row>
    <row r="3788">
      <c r="A3788" t="inlineStr">
        <is>
          <t>ZHAV_SDCOPY</t>
        </is>
      </c>
      <c r="B3788" t="inlineStr">
        <is>
          <t>Kopieren mehrerer SD-Angebote</t>
        </is>
      </c>
      <c r="C3788" t="inlineStr">
        <is>
          <t>SD</t>
        </is>
      </c>
      <c r="D3788" s="5" t="n">
        <v>328</v>
      </c>
      <c r="E3788" t="inlineStr">
        <is>
          <t>DIALOG</t>
        </is>
      </c>
      <c r="F3788">
        <f>IF(ISERROR(VLOOKUP(Transaktionen[[#This Row],[Transaktionen]],BTT[Verwendete Transaktion (Pflichtauswahl)],1,FALSE)),"nein","ja")</f>
        <v/>
      </c>
    </row>
    <row r="3789">
      <c r="A3789" t="inlineStr">
        <is>
          <t>ZHAV_WF_RESTART</t>
        </is>
      </c>
      <c r="B3789" t="inlineStr">
        <is>
          <t>HAV Workflowadmin. WF Restart</t>
        </is>
      </c>
      <c r="C3789" t="inlineStr">
        <is>
          <t>SD</t>
        </is>
      </c>
      <c r="D3789" s="5" t="n">
        <v>549</v>
      </c>
      <c r="E3789" t="inlineStr">
        <is>
          <t>DIALOG</t>
        </is>
      </c>
      <c r="F3789">
        <f>IF(ISERROR(VLOOKUP(Transaktionen[[#This Row],[Transaktionen]],BTT[Verwendete Transaktion (Pflichtauswahl)],1,FALSE)),"nein","ja")</f>
        <v/>
      </c>
    </row>
    <row r="3790">
      <c r="A3790" t="inlineStr">
        <is>
          <t>ZHOAGPM1</t>
        </is>
      </c>
      <c r="B3790" t="inlineStr">
        <is>
          <t>Auswertung Zahlungsträger im PM</t>
        </is>
      </c>
      <c r="C3790" t="inlineStr">
        <is>
          <t>FI</t>
        </is>
      </c>
      <c r="D3790" s="5" t="n">
        <v>15219</v>
      </c>
      <c r="E3790" t="inlineStr">
        <is>
          <t>DIALOG</t>
        </is>
      </c>
      <c r="F3790">
        <f>IF(ISERROR(VLOOKUP(Transaktionen[[#This Row],[Transaktionen]],BTT[Verwendete Transaktion (Pflichtauswahl)],1,FALSE)),"nein","ja")</f>
        <v/>
      </c>
    </row>
    <row r="3791">
      <c r="A3791" t="inlineStr">
        <is>
          <t>ZIA07</t>
        </is>
      </c>
      <c r="B3791" t="inlineStr">
        <is>
          <t>Abrechnung: Auswertung Gutschriften</t>
        </is>
      </c>
      <c r="C3791" t="inlineStr">
        <is>
          <t>IS-U</t>
        </is>
      </c>
      <c r="D3791" s="5" t="n">
        <v>60</v>
      </c>
      <c r="E3791" t="inlineStr"/>
      <c r="F3791">
        <f>IF(ISERROR(VLOOKUP(Transaktionen[[#This Row],[Transaktionen]],BTT[Verwendete Transaktion (Pflichtauswahl)],1,FALSE)),"nein","ja")</f>
        <v/>
      </c>
      <c r="G3791" t="inlineStr">
        <is>
          <t>wurde 2023 nicht verwendet --&gt; Thomas prüft</t>
        </is>
      </c>
    </row>
    <row r="3792">
      <c r="A3792" t="inlineStr">
        <is>
          <t>ZIA08</t>
        </is>
      </c>
      <c r="B3792" t="inlineStr">
        <is>
          <t>Abrechnung: Auswertung Abr.-Mengen</t>
        </is>
      </c>
      <c r="C3792" t="inlineStr">
        <is>
          <t>IS-U</t>
        </is>
      </c>
      <c r="D3792" s="5" t="n">
        <v>1199</v>
      </c>
      <c r="E3792" t="inlineStr">
        <is>
          <t>DIALOG</t>
        </is>
      </c>
      <c r="F3792">
        <f>IF(ISERROR(VLOOKUP(Transaktionen[[#This Row],[Transaktionen]],BTT[Verwendete Transaktion (Pflichtauswahl)],1,FALSE)),"nein","ja")</f>
        <v/>
      </c>
    </row>
    <row r="3793">
      <c r="A3793" t="inlineStr">
        <is>
          <t>ZIA09</t>
        </is>
      </c>
      <c r="B3793" t="inlineStr">
        <is>
          <t>Ermittlung Periodenverbrauch</t>
        </is>
      </c>
      <c r="C3793" t="inlineStr">
        <is>
          <t>IS-U</t>
        </is>
      </c>
      <c r="D3793" s="5" t="n">
        <v>7</v>
      </c>
      <c r="E3793" t="inlineStr">
        <is>
          <t>DIALOG</t>
        </is>
      </c>
      <c r="F3793">
        <f>IF(ISERROR(VLOOKUP(Transaktionen[[#This Row],[Transaktionen]],BTT[Verwendete Transaktion (Pflichtauswahl)],1,FALSE)),"nein","ja")</f>
        <v/>
      </c>
    </row>
    <row r="3794">
      <c r="A3794" t="inlineStr">
        <is>
          <t>ZIA10</t>
        </is>
      </c>
      <c r="B3794" t="inlineStr">
        <is>
          <t>Auswertung über Rechnungsgrund</t>
        </is>
      </c>
      <c r="C3794" t="inlineStr">
        <is>
          <t>IS-U</t>
        </is>
      </c>
      <c r="D3794" s="5" t="n">
        <v>690</v>
      </c>
      <c r="E3794" t="inlineStr">
        <is>
          <t>DIALOG</t>
        </is>
      </c>
      <c r="F3794">
        <f>IF(ISERROR(VLOOKUP(Transaktionen[[#This Row],[Transaktionen]],BTT[Verwendete Transaktion (Pflichtauswahl)],1,FALSE)),"nein","ja")</f>
        <v/>
      </c>
    </row>
    <row r="3795">
      <c r="A3795" t="inlineStr">
        <is>
          <t>ZIA11</t>
        </is>
      </c>
      <c r="B3795" t="inlineStr">
        <is>
          <t>Gesamtverbrauch Grosskunden</t>
        </is>
      </c>
      <c r="C3795" t="inlineStr">
        <is>
          <t>IS-U</t>
        </is>
      </c>
      <c r="D3795" s="5" t="n">
        <v>174</v>
      </c>
      <c r="E3795" t="inlineStr">
        <is>
          <t>DIALOG</t>
        </is>
      </c>
      <c r="F3795">
        <f>IF(ISERROR(VLOOKUP(Transaktionen[[#This Row],[Transaktionen]],BTT[Verwendete Transaktion (Pflichtauswahl)],1,FALSE)),"nein","ja")</f>
        <v/>
      </c>
    </row>
    <row r="3796">
      <c r="A3796" t="inlineStr">
        <is>
          <t>ZIA12</t>
        </is>
      </c>
      <c r="B3796" t="inlineStr">
        <is>
          <t>Auswertung der Anlagefakten für NSW</t>
        </is>
      </c>
      <c r="C3796" t="inlineStr">
        <is>
          <t>IS-U</t>
        </is>
      </c>
      <c r="D3796" s="5" t="n">
        <v>3</v>
      </c>
      <c r="E3796" t="inlineStr"/>
      <c r="F3796">
        <f>IF(ISERROR(VLOOKUP(Transaktionen[[#This Row],[Transaktionen]],BTT[Verwendete Transaktion (Pflichtauswahl)],1,FALSE)),"nein","ja")</f>
        <v/>
      </c>
      <c r="G3796" t="inlineStr">
        <is>
          <t>wurde 2023 nicht verwendet --&gt; Thomas prüft</t>
        </is>
      </c>
    </row>
    <row r="3797">
      <c r="A3797" t="inlineStr">
        <is>
          <t>ZIA13</t>
        </is>
      </c>
      <c r="B3797" t="inlineStr">
        <is>
          <t>Vertragskonten nach Anl.art/Tariftyp</t>
        </is>
      </c>
      <c r="C3797" t="inlineStr">
        <is>
          <t>IS-U</t>
        </is>
      </c>
      <c r="D3797" s="5" t="n">
        <v>18</v>
      </c>
      <c r="E3797" t="inlineStr">
        <is>
          <t>DIALOG</t>
        </is>
      </c>
      <c r="F3797">
        <f>IF(ISERROR(VLOOKUP(Transaktionen[[#This Row],[Transaktionen]],BTT[Verwendete Transaktion (Pflichtauswahl)],1,FALSE)),"nein","ja")</f>
        <v/>
      </c>
    </row>
    <row r="3798">
      <c r="A3798" t="inlineStr">
        <is>
          <t>ZIA14</t>
        </is>
      </c>
      <c r="B3798" t="inlineStr">
        <is>
          <t>Um-/Rückstellung von Turnus- auf SW-</t>
        </is>
      </c>
      <c r="C3798" t="inlineStr">
        <is>
          <t>IS-U</t>
        </is>
      </c>
      <c r="D3798" s="5" t="n">
        <v>20</v>
      </c>
      <c r="E3798" t="inlineStr">
        <is>
          <t>DIALOG</t>
        </is>
      </c>
      <c r="F3798">
        <f>IF(ISERROR(VLOOKUP(Transaktionen[[#This Row],[Transaktionen]],BTT[Verwendete Transaktion (Pflichtauswahl)],1,FALSE)),"nein","ja")</f>
        <v/>
      </c>
    </row>
    <row r="3799">
      <c r="A3799" t="inlineStr">
        <is>
          <t>ZIA15</t>
        </is>
      </c>
      <c r="B3799" t="inlineStr">
        <is>
          <t>Umstellung Auftragsablesung</t>
        </is>
      </c>
      <c r="C3799" t="inlineStr">
        <is>
          <t>IS-U</t>
        </is>
      </c>
      <c r="D3799" s="5" t="n">
        <v>27061</v>
      </c>
      <c r="E3799" t="inlineStr">
        <is>
          <t>DIALOG</t>
        </is>
      </c>
      <c r="F3799">
        <f>IF(ISERROR(VLOOKUP(Transaktionen[[#This Row],[Transaktionen]],BTT[Verwendete Transaktion (Pflichtauswahl)],1,FALSE)),"nein","ja")</f>
        <v/>
      </c>
    </row>
    <row r="3800">
      <c r="A3800" t="inlineStr">
        <is>
          <t>ZIA16</t>
        </is>
      </c>
      <c r="B3800" t="inlineStr">
        <is>
          <t>Auswertung Abrechnungsmengen PBA</t>
        </is>
      </c>
      <c r="C3800" t="inlineStr">
        <is>
          <t>IS-U</t>
        </is>
      </c>
      <c r="D3800" s="5" t="n">
        <v>17547</v>
      </c>
      <c r="E3800" t="inlineStr">
        <is>
          <t>DIALOG</t>
        </is>
      </c>
      <c r="F3800">
        <f>IF(ISERROR(VLOOKUP(Transaktionen[[#This Row],[Transaktionen]],BTT[Verwendete Transaktion (Pflichtauswahl)],1,FALSE)),"nein","ja")</f>
        <v/>
      </c>
    </row>
    <row r="3801">
      <c r="A3801" t="inlineStr">
        <is>
          <t>ZIA17</t>
        </is>
      </c>
      <c r="B3801" t="inlineStr">
        <is>
          <t>Auswertung NSW-Menegen bei G/N</t>
        </is>
      </c>
      <c r="C3801" t="inlineStr">
        <is>
          <t>IS-U</t>
        </is>
      </c>
      <c r="D3801" s="5" t="n">
        <v>27623</v>
      </c>
      <c r="E3801" t="inlineStr">
        <is>
          <t>DIALOG</t>
        </is>
      </c>
      <c r="F3801">
        <f>IF(ISERROR(VLOOKUP(Transaktionen[[#This Row],[Transaktionen]],BTT[Verwendete Transaktion (Pflichtauswahl)],1,FALSE)),"nein","ja")</f>
        <v/>
      </c>
    </row>
    <row r="3802">
      <c r="A3802" t="inlineStr">
        <is>
          <t>ZIA18</t>
        </is>
      </c>
      <c r="B3802" t="inlineStr">
        <is>
          <t>Ausbau der PWZ ohne Eichgültigkeit</t>
        </is>
      </c>
      <c r="C3802" t="inlineStr">
        <is>
          <t>IS-U</t>
        </is>
      </c>
      <c r="D3802" s="5" t="n">
        <v>2007</v>
      </c>
      <c r="E3802" t="inlineStr">
        <is>
          <t>DIALOG</t>
        </is>
      </c>
      <c r="F3802">
        <f>IF(ISERROR(VLOOKUP(Transaktionen[[#This Row],[Transaktionen]],BTT[Verwendete Transaktion (Pflichtauswahl)],1,FALSE)),"nein","ja")</f>
        <v/>
      </c>
    </row>
    <row r="3803">
      <c r="A3803" t="inlineStr">
        <is>
          <t>ZIA22</t>
        </is>
      </c>
      <c r="B3803" t="inlineStr">
        <is>
          <t>GEMFAKT bei KKA SIC KOL</t>
        </is>
      </c>
      <c r="C3803" t="inlineStr">
        <is>
          <t>IS-U</t>
        </is>
      </c>
      <c r="D3803" s="5" t="inlineStr"/>
      <c r="E3803" t="inlineStr"/>
      <c r="F3803">
        <f>IF(ISERROR(VLOOKUP(Transaktionen[[#This Row],[Transaktionen]],BTT[Verwendete Transaktion (Pflichtauswahl)],1,FALSE)),"nein","ja")</f>
        <v/>
      </c>
      <c r="G3803" t="inlineStr">
        <is>
          <t>wird nicht mehr benötigt</t>
        </is>
      </c>
    </row>
    <row r="3804">
      <c r="A3804" t="inlineStr">
        <is>
          <t>ZIA23</t>
        </is>
      </c>
      <c r="B3804" t="inlineStr">
        <is>
          <t>Auswertung Hochrechnungsbelege</t>
        </is>
      </c>
      <c r="C3804" t="inlineStr">
        <is>
          <t>IS-U</t>
        </is>
      </c>
      <c r="D3804" s="5" t="n">
        <v>1788</v>
      </c>
      <c r="E3804" t="inlineStr">
        <is>
          <t>DIALOG</t>
        </is>
      </c>
      <c r="F3804">
        <f>IF(ISERROR(VLOOKUP(Transaktionen[[#This Row],[Transaktionen]],BTT[Verwendete Transaktion (Pflichtauswahl)],1,FALSE)),"nein","ja")</f>
        <v/>
      </c>
    </row>
    <row r="3805">
      <c r="A3805" t="inlineStr">
        <is>
          <t>ZIA24</t>
        </is>
      </c>
      <c r="B3805" t="inlineStr">
        <is>
          <t>Ausbau der PWZ ohne Eichg. AE</t>
        </is>
      </c>
      <c r="C3805" t="inlineStr">
        <is>
          <t>IS-U</t>
        </is>
      </c>
      <c r="D3805" s="5" t="inlineStr"/>
      <c r="E3805" t="inlineStr"/>
      <c r="F3805">
        <f>IF(ISERROR(VLOOKUP(Transaktionen[[#This Row],[Transaktionen]],BTT[Verwendete Transaktion (Pflichtauswahl)],1,FALSE)),"nein","ja")</f>
        <v/>
      </c>
      <c r="G3805" t="inlineStr">
        <is>
          <t>wird nicht im Mandanten 100 benutzt</t>
        </is>
      </c>
    </row>
    <row r="3806">
      <c r="A3806" t="inlineStr">
        <is>
          <t>ZIA25</t>
        </is>
      </c>
      <c r="B3806" t="inlineStr">
        <is>
          <t>Faktura- und Stornobelege / COPA</t>
        </is>
      </c>
      <c r="C3806" t="inlineStr">
        <is>
          <t>IS-U</t>
        </is>
      </c>
      <c r="D3806" s="5" t="n">
        <v>4</v>
      </c>
      <c r="E3806" t="inlineStr">
        <is>
          <t>DIALOG</t>
        </is>
      </c>
      <c r="F3806">
        <f>IF(ISERROR(VLOOKUP(Transaktionen[[#This Row],[Transaktionen]],BTT[Verwendete Transaktion (Pflichtauswahl)],1,FALSE)),"nein","ja")</f>
        <v/>
      </c>
    </row>
    <row r="3807">
      <c r="A3807" t="inlineStr">
        <is>
          <t>ZIA28</t>
        </is>
      </c>
      <c r="B3807" t="inlineStr">
        <is>
          <t>Auswertung zu Ablesungen</t>
        </is>
      </c>
      <c r="C3807" t="inlineStr">
        <is>
          <t>IS-U</t>
        </is>
      </c>
      <c r="D3807" s="5" t="n">
        <v>927</v>
      </c>
      <c r="E3807" t="inlineStr">
        <is>
          <t>DIALOG</t>
        </is>
      </c>
      <c r="F3807">
        <f>IF(ISERROR(VLOOKUP(Transaktionen[[#This Row],[Transaktionen]],BTT[Verwendete Transaktion (Pflichtauswahl)],1,FALSE)),"nein","ja")</f>
        <v/>
      </c>
    </row>
    <row r="3808">
      <c r="A3808" t="inlineStr">
        <is>
          <t>ZIA29</t>
        </is>
      </c>
      <c r="B3808" t="inlineStr">
        <is>
          <t>Grundpreisauswertung-Zählerwanderung</t>
        </is>
      </c>
      <c r="C3808" t="inlineStr">
        <is>
          <t>IS-U</t>
        </is>
      </c>
      <c r="D3808" s="5" t="inlineStr"/>
      <c r="E3808" t="inlineStr"/>
      <c r="F3808">
        <f>IF(ISERROR(VLOOKUP(Transaktionen[[#This Row],[Transaktionen]],BTT[Verwendete Transaktion (Pflichtauswahl)],1,FALSE)),"nein","ja")</f>
        <v/>
      </c>
      <c r="G3808" t="inlineStr">
        <is>
          <t>wird nicht mehr benötigt</t>
        </is>
      </c>
    </row>
    <row r="3809">
      <c r="A3809" t="inlineStr">
        <is>
          <t>ZIA30</t>
        </is>
      </c>
      <c r="B3809" t="inlineStr">
        <is>
          <t>Query Z_ANL_TARIF</t>
        </is>
      </c>
      <c r="C3809" t="inlineStr">
        <is>
          <t>IS-U</t>
        </is>
      </c>
      <c r="D3809" s="5" t="n">
        <v>857</v>
      </c>
      <c r="E3809" t="inlineStr">
        <is>
          <t>DIALOG</t>
        </is>
      </c>
      <c r="F3809">
        <f>IF(ISERROR(VLOOKUP(Transaktionen[[#This Row],[Transaktionen]],BTT[Verwendete Transaktion (Pflichtauswahl)],1,FALSE)),"nein","ja")</f>
        <v/>
      </c>
    </row>
    <row r="3810">
      <c r="A3810" t="inlineStr">
        <is>
          <t>ZIA31</t>
        </is>
      </c>
      <c r="B3810" t="inlineStr">
        <is>
          <t>Faktura- und Stornobelege / COPA</t>
        </is>
      </c>
      <c r="C3810" t="inlineStr">
        <is>
          <t>IS-U</t>
        </is>
      </c>
      <c r="D3810" s="5" t="n">
        <v>556</v>
      </c>
      <c r="E3810" t="inlineStr">
        <is>
          <t>DIALOG</t>
        </is>
      </c>
      <c r="F3810">
        <f>IF(ISERROR(VLOOKUP(Transaktionen[[#This Row],[Transaktionen]],BTT[Verwendete Transaktion (Pflichtauswahl)],1,FALSE)),"nein","ja")</f>
        <v/>
      </c>
    </row>
    <row r="3811">
      <c r="A3811" t="inlineStr">
        <is>
          <t>ZIA33</t>
        </is>
      </c>
      <c r="B3811" t="inlineStr">
        <is>
          <t>Vertragskonto nach Tariftyp</t>
        </is>
      </c>
      <c r="C3811" t="inlineStr">
        <is>
          <t>IS-U</t>
        </is>
      </c>
      <c r="D3811" s="5" t="n">
        <v>516</v>
      </c>
      <c r="E3811" t="inlineStr">
        <is>
          <t>DIALOG</t>
        </is>
      </c>
      <c r="F3811">
        <f>IF(ISERROR(VLOOKUP(Transaktionen[[#This Row],[Transaktionen]],BTT[Verwendete Transaktion (Pflichtauswahl)],1,FALSE)),"nein","ja")</f>
        <v/>
      </c>
    </row>
    <row r="3812">
      <c r="A3812" t="inlineStr">
        <is>
          <t>ZIA34</t>
        </is>
      </c>
      <c r="B3812" t="inlineStr">
        <is>
          <t>Rechnungsauswertung (ERDK)</t>
        </is>
      </c>
      <c r="C3812" t="inlineStr">
        <is>
          <t>IS-U</t>
        </is>
      </c>
      <c r="D3812" s="5" t="n">
        <v>63620</v>
      </c>
      <c r="E3812" t="inlineStr">
        <is>
          <t>DIALOG</t>
        </is>
      </c>
      <c r="F3812">
        <f>IF(ISERROR(VLOOKUP(Transaktionen[[#This Row],[Transaktionen]],BTT[Verwendete Transaktion (Pflichtauswahl)],1,FALSE)),"nein","ja")</f>
        <v/>
      </c>
    </row>
    <row r="3813">
      <c r="A3813" t="inlineStr">
        <is>
          <t>ZIA35</t>
        </is>
      </c>
      <c r="B3813" t="inlineStr">
        <is>
          <t>elektronischer Rechnungsaustausch</t>
        </is>
      </c>
      <c r="C3813" t="inlineStr">
        <is>
          <t>IS-U</t>
        </is>
      </c>
      <c r="D3813" s="5" t="n">
        <v>107324</v>
      </c>
      <c r="E3813" t="inlineStr">
        <is>
          <t>DIALOG</t>
        </is>
      </c>
      <c r="F3813">
        <f>IF(ISERROR(VLOOKUP(Transaktionen[[#This Row],[Transaktionen]],BTT[Verwendete Transaktion (Pflichtauswahl)],1,FALSE)),"nein","ja")</f>
        <v/>
      </c>
    </row>
    <row r="3814">
      <c r="A3814" t="inlineStr">
        <is>
          <t>ZIA38</t>
        </is>
      </c>
      <c r="B3814" t="inlineStr">
        <is>
          <t>BIM-Zählerstände</t>
        </is>
      </c>
      <c r="C3814" t="inlineStr">
        <is>
          <t>IS-U</t>
        </is>
      </c>
      <c r="D3814" s="5" t="n">
        <v>12</v>
      </c>
      <c r="E3814" t="inlineStr"/>
      <c r="F3814">
        <f>IF(ISERROR(VLOOKUP(Transaktionen[[#This Row],[Transaktionen]],BTT[Verwendete Transaktion (Pflichtauswahl)],1,FALSE)),"nein","ja")</f>
        <v/>
      </c>
      <c r="G3814" t="inlineStr">
        <is>
          <t>wird nicht mehr benutzt</t>
        </is>
      </c>
    </row>
    <row r="3815">
      <c r="A3815" t="inlineStr">
        <is>
          <t>ZIA40</t>
        </is>
      </c>
      <c r="B3815" t="inlineStr">
        <is>
          <t>Auswertung von Abrechnungsbelegen</t>
        </is>
      </c>
      <c r="C3815" t="inlineStr">
        <is>
          <t>IS-U</t>
        </is>
      </c>
      <c r="D3815" s="5" t="n">
        <v>1381</v>
      </c>
      <c r="E3815" t="inlineStr">
        <is>
          <t>DIALOG</t>
        </is>
      </c>
      <c r="F3815">
        <f>IF(ISERROR(VLOOKUP(Transaktionen[[#This Row],[Transaktionen]],BTT[Verwendete Transaktion (Pflichtauswahl)],1,FALSE)),"nein","ja")</f>
        <v/>
      </c>
    </row>
    <row r="3816">
      <c r="A3816" t="inlineStr">
        <is>
          <t>ZIA41</t>
        </is>
      </c>
      <c r="B3816" t="inlineStr">
        <is>
          <t>Bewertung Fehler aus Hochrechnung</t>
        </is>
      </c>
      <c r="C3816" t="inlineStr">
        <is>
          <t>IS-U</t>
        </is>
      </c>
      <c r="D3816" s="5" t="n">
        <v>1516</v>
      </c>
      <c r="E3816" t="inlineStr">
        <is>
          <t>DIALOG</t>
        </is>
      </c>
      <c r="F3816">
        <f>IF(ISERROR(VLOOKUP(Transaktionen[[#This Row],[Transaktionen]],BTT[Verwendete Transaktion (Pflichtauswahl)],1,FALSE)),"nein","ja")</f>
        <v/>
      </c>
    </row>
    <row r="3817">
      <c r="A3817" t="inlineStr">
        <is>
          <t>ZIA42</t>
        </is>
      </c>
      <c r="B3817" t="inlineStr">
        <is>
          <t>Auswertung der Anlagefakten für NSW</t>
        </is>
      </c>
      <c r="C3817" t="inlineStr">
        <is>
          <t>IS-U</t>
        </is>
      </c>
      <c r="D3817" s="5" t="n">
        <v>445</v>
      </c>
      <c r="E3817" t="inlineStr">
        <is>
          <t>DIALOG</t>
        </is>
      </c>
      <c r="F3817">
        <f>IF(ISERROR(VLOOKUP(Transaktionen[[#This Row],[Transaktionen]],BTT[Verwendete Transaktion (Pflichtauswahl)],1,FALSE)),"nein","ja")</f>
        <v/>
      </c>
    </row>
    <row r="3818">
      <c r="A3818" t="inlineStr">
        <is>
          <t>ZIA43</t>
        </is>
      </c>
      <c r="B3818" t="inlineStr">
        <is>
          <t>ZOMA - Verbrauchsauswertung</t>
        </is>
      </c>
      <c r="C3818" t="inlineStr">
        <is>
          <t>IS-U</t>
        </is>
      </c>
      <c r="D3818" s="5" t="n">
        <v>731</v>
      </c>
      <c r="E3818" t="inlineStr"/>
      <c r="F3818">
        <f>IF(ISERROR(VLOOKUP(Transaktionen[[#This Row],[Transaktionen]],BTT[Verwendete Transaktion (Pflichtauswahl)],1,FALSE)),"nein","ja")</f>
        <v/>
      </c>
      <c r="G3818" t="inlineStr">
        <is>
          <t>wird nicht mehr benötigt</t>
        </is>
      </c>
    </row>
    <row r="3819">
      <c r="A3819" t="inlineStr">
        <is>
          <t>ZIA44</t>
        </is>
      </c>
      <c r="B3819" t="inlineStr">
        <is>
          <t>Kontenfindungsmerkmal Schönerlinde</t>
        </is>
      </c>
      <c r="C3819" t="inlineStr">
        <is>
          <t>IS-U</t>
        </is>
      </c>
      <c r="D3819" s="5" t="n">
        <v>330</v>
      </c>
      <c r="E3819" t="inlineStr">
        <is>
          <t>DIALOG</t>
        </is>
      </c>
      <c r="F3819">
        <f>IF(ISERROR(VLOOKUP(Transaktionen[[#This Row],[Transaktionen]],BTT[Verwendete Transaktion (Pflichtauswahl)],1,FALSE)),"nein","ja")</f>
        <v/>
      </c>
    </row>
    <row r="3820">
      <c r="A3820" t="inlineStr">
        <is>
          <t>ZIA45</t>
        </is>
      </c>
      <c r="B3820" t="inlineStr">
        <is>
          <t>Auswertung Abrechnungsbelege</t>
        </is>
      </c>
      <c r="C3820" t="inlineStr">
        <is>
          <t>IS-U</t>
        </is>
      </c>
      <c r="D3820" s="5" t="n">
        <v>218</v>
      </c>
      <c r="E3820" t="inlineStr">
        <is>
          <t>DIALOG</t>
        </is>
      </c>
      <c r="F3820">
        <f>IF(ISERROR(VLOOKUP(Transaktionen[[#This Row],[Transaktionen]],BTT[Verwendete Transaktion (Pflichtauswahl)],1,FALSE)),"nein","ja")</f>
        <v/>
      </c>
    </row>
    <row r="3821">
      <c r="A3821" t="inlineStr">
        <is>
          <t>ZIA46</t>
        </is>
      </c>
      <c r="B3821" t="inlineStr">
        <is>
          <t>Verbrauchsmengen pro Verbrauchstelle</t>
        </is>
      </c>
      <c r="C3821" t="inlineStr">
        <is>
          <t>IS-U</t>
        </is>
      </c>
      <c r="D3821" s="5" t="n">
        <v>84</v>
      </c>
      <c r="E3821" t="inlineStr">
        <is>
          <t>DIALOG</t>
        </is>
      </c>
      <c r="F3821">
        <f>IF(ISERROR(VLOOKUP(Transaktionen[[#This Row],[Transaktionen]],BTT[Verwendete Transaktion (Pflichtauswahl)],1,FALSE)),"nein","ja")</f>
        <v/>
      </c>
      <c r="G3821" t="inlineStr">
        <is>
          <t>wird nicht mehr benötigt</t>
        </is>
      </c>
    </row>
    <row r="3822">
      <c r="A3822" t="inlineStr">
        <is>
          <t>ZIA47</t>
        </is>
      </c>
      <c r="B3822" t="inlineStr">
        <is>
          <t>Query  Z_ABR_SPERRBEL</t>
        </is>
      </c>
      <c r="C3822" t="inlineStr">
        <is>
          <t>IS-U</t>
        </is>
      </c>
      <c r="D3822" s="5" t="n">
        <v>3</v>
      </c>
      <c r="E3822" t="inlineStr">
        <is>
          <t>DIALOG</t>
        </is>
      </c>
      <c r="F3822">
        <f>IF(ISERROR(VLOOKUP(Transaktionen[[#This Row],[Transaktionen]],BTT[Verwendete Transaktion (Pflichtauswahl)],1,FALSE)),"nein","ja")</f>
        <v/>
      </c>
    </row>
    <row r="3823">
      <c r="A3823" t="inlineStr">
        <is>
          <t>ZIA48</t>
        </is>
      </c>
      <c r="B3823" t="inlineStr">
        <is>
          <t>Tariftyp BA04 ohne PWZ</t>
        </is>
      </c>
      <c r="C3823" t="inlineStr">
        <is>
          <t>IS-U</t>
        </is>
      </c>
      <c r="D3823" s="5" t="n">
        <v>245</v>
      </c>
      <c r="E3823" t="inlineStr">
        <is>
          <t>DIALOG</t>
        </is>
      </c>
      <c r="F3823">
        <f>IF(ISERROR(VLOOKUP(Transaktionen[[#This Row],[Transaktionen]],BTT[Verwendete Transaktion (Pflichtauswahl)],1,FALSE)),"nein","ja")</f>
        <v/>
      </c>
    </row>
    <row r="3824">
      <c r="A3824" t="inlineStr">
        <is>
          <t>ZIA49</t>
        </is>
      </c>
      <c r="B3824" t="inlineStr">
        <is>
          <t>Pflege Tarifart auf Geräteebene</t>
        </is>
      </c>
      <c r="C3824" t="inlineStr">
        <is>
          <t>IS-U</t>
        </is>
      </c>
      <c r="D3824" s="5" t="n">
        <v>12</v>
      </c>
      <c r="E3824" t="inlineStr">
        <is>
          <t>DIALOG</t>
        </is>
      </c>
      <c r="F3824">
        <f>IF(ISERROR(VLOOKUP(Transaktionen[[#This Row],[Transaktionen]],BTT[Verwendete Transaktion (Pflichtauswahl)],1,FALSE)),"nein","ja")</f>
        <v/>
      </c>
    </row>
    <row r="3825">
      <c r="A3825" t="inlineStr">
        <is>
          <t>ZIA50</t>
        </is>
      </c>
      <c r="B3825" t="inlineStr">
        <is>
          <t>Anlegen Fakten für Funkablesung</t>
        </is>
      </c>
      <c r="C3825" t="inlineStr">
        <is>
          <t>IS-U</t>
        </is>
      </c>
      <c r="D3825" s="5" t="n">
        <v>6</v>
      </c>
      <c r="E3825" t="inlineStr">
        <is>
          <t>DIALOG</t>
        </is>
      </c>
      <c r="F3825">
        <f>IF(ISERROR(VLOOKUP(Transaktionen[[#This Row],[Transaktionen]],BTT[Verwendete Transaktion (Pflichtauswahl)],1,FALSE)),"nein","ja")</f>
        <v/>
      </c>
    </row>
    <row r="3826">
      <c r="A3826" t="inlineStr">
        <is>
          <t>ZIA54</t>
        </is>
      </c>
      <c r="B3826" t="inlineStr">
        <is>
          <t>Md.170/Mengen, Beträge, Grundgeb.</t>
        </is>
      </c>
      <c r="C3826" t="inlineStr">
        <is>
          <t>IS-U</t>
        </is>
      </c>
      <c r="D3826" s="5" t="inlineStr"/>
      <c r="E3826" t="inlineStr"/>
      <c r="F3826">
        <f>IF(ISERROR(VLOOKUP(Transaktionen[[#This Row],[Transaktionen]],BTT[Verwendete Transaktion (Pflichtauswahl)],1,FALSE)),"nein","ja")</f>
        <v/>
      </c>
      <c r="G3826" t="inlineStr">
        <is>
          <t>wird nicht im Mandanten 100 benutzt</t>
        </is>
      </c>
    </row>
    <row r="3827">
      <c r="A3827" t="inlineStr">
        <is>
          <t>ZIA55</t>
        </is>
      </c>
      <c r="B3827" t="inlineStr">
        <is>
          <t>BIM - Datenübergabe</t>
        </is>
      </c>
      <c r="C3827" t="inlineStr">
        <is>
          <t>IS-U</t>
        </is>
      </c>
      <c r="D3827" s="5" t="n">
        <v>5</v>
      </c>
      <c r="E3827" t="inlineStr">
        <is>
          <t>DIALOG</t>
        </is>
      </c>
      <c r="F3827">
        <f>IF(ISERROR(VLOOKUP(Transaktionen[[#This Row],[Transaktionen]],BTT[Verwendete Transaktion (Pflichtauswahl)],1,FALSE)),"nein","ja")</f>
        <v/>
      </c>
      <c r="G3827" t="inlineStr">
        <is>
          <t>wird nicht mehr benutzt</t>
        </is>
      </c>
    </row>
    <row r="3828">
      <c r="A3828" t="inlineStr">
        <is>
          <t>ZIA56</t>
        </is>
      </c>
      <c r="B3828" t="inlineStr">
        <is>
          <t>Hochrechnung aufgr. v. Periodenverbr</t>
        </is>
      </c>
      <c r="C3828" t="inlineStr">
        <is>
          <t>IS-U</t>
        </is>
      </c>
      <c r="D3828" s="5" t="n">
        <v>10</v>
      </c>
      <c r="E3828" t="inlineStr">
        <is>
          <t>DIALOG</t>
        </is>
      </c>
      <c r="F3828">
        <f>IF(ISERROR(VLOOKUP(Transaktionen[[#This Row],[Transaktionen]],BTT[Verwendete Transaktion (Pflichtauswahl)],1,FALSE)),"nein","ja")</f>
        <v/>
      </c>
    </row>
    <row r="3829">
      <c r="A3829" t="inlineStr">
        <is>
          <t>ZIA57</t>
        </is>
      </c>
      <c r="B3829" t="inlineStr">
        <is>
          <t>Anschreiben Ablauf Eichgült. PWZ</t>
        </is>
      </c>
      <c r="C3829" t="inlineStr">
        <is>
          <t>IS-U</t>
        </is>
      </c>
      <c r="D3829" s="5" t="n">
        <v>157</v>
      </c>
      <c r="E3829" t="inlineStr">
        <is>
          <t>DIALOG</t>
        </is>
      </c>
      <c r="F3829">
        <f>IF(ISERROR(VLOOKUP(Transaktionen[[#This Row],[Transaktionen]],BTT[Verwendete Transaktion (Pflichtauswahl)],1,FALSE)),"nein","ja")</f>
        <v/>
      </c>
    </row>
    <row r="3830">
      <c r="A3830" t="inlineStr">
        <is>
          <t>ZIA58</t>
        </is>
      </c>
      <c r="B3830" t="inlineStr">
        <is>
          <t>Umstellung Ableseeinheit</t>
        </is>
      </c>
      <c r="C3830" t="inlineStr">
        <is>
          <t>IS-U</t>
        </is>
      </c>
      <c r="D3830" s="5" t="n">
        <v>129</v>
      </c>
      <c r="E3830" t="inlineStr">
        <is>
          <t>DIALOG</t>
        </is>
      </c>
      <c r="F3830">
        <f>IF(ISERROR(VLOOKUP(Transaktionen[[#This Row],[Transaktionen]],BTT[Verwendete Transaktion (Pflichtauswahl)],1,FALSE)),"nein","ja")</f>
        <v/>
      </c>
    </row>
    <row r="3831">
      <c r="A3831" t="inlineStr">
        <is>
          <t>ZIA59</t>
        </is>
      </c>
      <c r="B3831" t="inlineStr">
        <is>
          <t>Query Z_ABR-GP_VK</t>
        </is>
      </c>
      <c r="C3831" t="inlineStr">
        <is>
          <t>IS-U</t>
        </is>
      </c>
      <c r="D3831" s="5" t="n">
        <v>149</v>
      </c>
      <c r="E3831" t="inlineStr">
        <is>
          <t>DIALOG</t>
        </is>
      </c>
      <c r="F3831">
        <f>IF(ISERROR(VLOOKUP(Transaktionen[[#This Row],[Transaktionen]],BTT[Verwendete Transaktion (Pflichtauswahl)],1,FALSE)),"nein","ja")</f>
        <v/>
      </c>
    </row>
    <row r="3832">
      <c r="A3832" t="inlineStr">
        <is>
          <t>ZIA60</t>
        </is>
      </c>
      <c r="B3832" t="inlineStr">
        <is>
          <t>ZIA, Umstellung Tariftyp</t>
        </is>
      </c>
      <c r="C3832" t="inlineStr">
        <is>
          <t>IS-U</t>
        </is>
      </c>
      <c r="D3832" s="5" t="n">
        <v>24</v>
      </c>
      <c r="E3832" t="inlineStr">
        <is>
          <t>DIALOG</t>
        </is>
      </c>
      <c r="F3832">
        <f>IF(ISERROR(VLOOKUP(Transaktionen[[#This Row],[Transaktionen]],BTT[Verwendete Transaktion (Pflichtauswahl)],1,FALSE)),"nein","ja")</f>
        <v/>
      </c>
    </row>
    <row r="3833">
      <c r="A3833" t="inlineStr">
        <is>
          <t>ZIA62</t>
        </is>
      </c>
      <c r="B3833" t="inlineStr">
        <is>
          <t>ISU: Auswertung zu Rechnungsinhalten</t>
        </is>
      </c>
      <c r="C3833" t="inlineStr">
        <is>
          <t>IS-U</t>
        </is>
      </c>
      <c r="D3833" s="5" t="n">
        <v>2175</v>
      </c>
      <c r="E3833" t="inlineStr">
        <is>
          <t>DIALOG</t>
        </is>
      </c>
      <c r="F3833">
        <f>IF(ISERROR(VLOOKUP(Transaktionen[[#This Row],[Transaktionen]],BTT[Verwendete Transaktion (Pflichtauswahl)],1,FALSE)),"nein","ja")</f>
        <v/>
      </c>
    </row>
    <row r="3834">
      <c r="A3834" t="inlineStr">
        <is>
          <t>ZIA63</t>
        </is>
      </c>
      <c r="B3834" t="inlineStr">
        <is>
          <t>Korr. des tatsächlichen Ablesedatums</t>
        </is>
      </c>
      <c r="C3834" t="inlineStr">
        <is>
          <t>IS-U</t>
        </is>
      </c>
      <c r="D3834" s="5" t="n">
        <v>1446</v>
      </c>
      <c r="E3834" t="inlineStr">
        <is>
          <t>DIALOG</t>
        </is>
      </c>
      <c r="F3834">
        <f>IF(ISERROR(VLOOKUP(Transaktionen[[#This Row],[Transaktionen]],BTT[Verwendete Transaktion (Pflichtauswahl)],1,FALSE)),"nein","ja")</f>
        <v/>
      </c>
    </row>
    <row r="3835">
      <c r="A3835" t="inlineStr">
        <is>
          <t>ZIA64</t>
        </is>
      </c>
      <c r="B3835" t="inlineStr">
        <is>
          <t>H2PRO - VK-ändern - Dateiupload</t>
        </is>
      </c>
      <c r="C3835" t="inlineStr">
        <is>
          <t>IS-U</t>
        </is>
      </c>
      <c r="D3835" s="5" t="n">
        <v>69</v>
      </c>
      <c r="E3835" t="inlineStr">
        <is>
          <t>DIALOG</t>
        </is>
      </c>
      <c r="F3835">
        <f>IF(ISERROR(VLOOKUP(Transaktionen[[#This Row],[Transaktionen]],BTT[Verwendete Transaktion (Pflichtauswahl)],1,FALSE)),"nein","ja")</f>
        <v/>
      </c>
    </row>
    <row r="3836">
      <c r="A3836" t="inlineStr">
        <is>
          <t>ZIA65</t>
        </is>
      </c>
      <c r="B3836" t="inlineStr">
        <is>
          <t>Steuerung Abrechnung abbrechen</t>
        </is>
      </c>
      <c r="C3836" t="inlineStr">
        <is>
          <t>IS-U</t>
        </is>
      </c>
      <c r="D3836" s="5" t="n">
        <v>228</v>
      </c>
      <c r="E3836" t="inlineStr">
        <is>
          <t>DIALOG</t>
        </is>
      </c>
      <c r="F3836">
        <f>IF(ISERROR(VLOOKUP(Transaktionen[[#This Row],[Transaktionen]],BTT[Verwendete Transaktion (Pflichtauswahl)],1,FALSE)),"nein","ja")</f>
        <v/>
      </c>
      <c r="G3836" t="inlineStr">
        <is>
          <t>Transaktion entstanden aufgrund der Umstellung auf Gebühren</t>
        </is>
      </c>
    </row>
    <row r="3837">
      <c r="A3837" t="inlineStr">
        <is>
          <t>ZIA66</t>
        </is>
      </c>
      <c r="B3837" t="inlineStr">
        <is>
          <t>Query: Z_ABR_NSW_FL</t>
        </is>
      </c>
      <c r="C3837" t="inlineStr">
        <is>
          <t>IS-U</t>
        </is>
      </c>
      <c r="D3837" s="5" t="n">
        <v>43</v>
      </c>
      <c r="E3837" t="inlineStr">
        <is>
          <t>DIALOG</t>
        </is>
      </c>
      <c r="F3837">
        <f>IF(ISERROR(VLOOKUP(Transaktionen[[#This Row],[Transaktionen]],BTT[Verwendete Transaktion (Pflichtauswahl)],1,FALSE)),"nein","ja")</f>
        <v/>
      </c>
    </row>
    <row r="3838">
      <c r="A3838" t="inlineStr">
        <is>
          <t>ZIA67</t>
        </is>
      </c>
      <c r="B3838" t="inlineStr">
        <is>
          <t>Begrschreib und Absplan anlegen</t>
        </is>
      </c>
      <c r="C3838" t="inlineStr">
        <is>
          <t>IS-U</t>
        </is>
      </c>
      <c r="D3838" s="5" t="n">
        <v>73098</v>
      </c>
      <c r="E3838" t="inlineStr">
        <is>
          <t>DIALOG</t>
        </is>
      </c>
      <c r="F3838">
        <f>IF(ISERROR(VLOOKUP(Transaktionen[[#This Row],[Transaktionen]],BTT[Verwendete Transaktion (Pflichtauswahl)],1,FALSE)),"nein","ja")</f>
        <v/>
      </c>
      <c r="G3838" t="inlineStr">
        <is>
          <t>wird nicht mehr benötigt</t>
        </is>
      </c>
    </row>
    <row r="3839">
      <c r="A3839" t="inlineStr">
        <is>
          <t>ZIG01</t>
        </is>
      </c>
      <c r="B3839" t="inlineStr">
        <is>
          <t>Bereinigungsprogramm: Geräte aus der</t>
        </is>
      </c>
      <c r="C3839" t="inlineStr">
        <is>
          <t>IS-U</t>
        </is>
      </c>
      <c r="D3839" s="5" t="n">
        <v>30064</v>
      </c>
      <c r="E3839" t="inlineStr">
        <is>
          <t>DIALOG</t>
        </is>
      </c>
      <c r="F3839">
        <f>IF(ISERROR(VLOOKUP(Transaktionen[[#This Row],[Transaktionen]],BTT[Verwendete Transaktion (Pflichtauswahl)],1,FALSE)),"nein","ja")</f>
        <v/>
      </c>
    </row>
    <row r="3840">
      <c r="A3840" t="inlineStr">
        <is>
          <t>ZIG02</t>
        </is>
      </c>
      <c r="B3840" t="inlineStr">
        <is>
          <t>ISU: Geräteverwaltung - Turnuswechse</t>
        </is>
      </c>
      <c r="C3840" t="inlineStr">
        <is>
          <t>IS-U</t>
        </is>
      </c>
      <c r="D3840" s="5" t="n">
        <v>22</v>
      </c>
      <c r="E3840" t="inlineStr">
        <is>
          <t>DIALOG</t>
        </is>
      </c>
      <c r="F3840">
        <f>IF(ISERROR(VLOOKUP(Transaktionen[[#This Row],[Transaktionen]],BTT[Verwendete Transaktion (Pflichtauswahl)],1,FALSE)),"nein","ja")</f>
        <v/>
      </c>
    </row>
    <row r="3841">
      <c r="A3841" t="inlineStr">
        <is>
          <t>ZIG03</t>
        </is>
      </c>
      <c r="B3841" t="inlineStr">
        <is>
          <t>ISU: Geräteverwaltung - Migration -</t>
        </is>
      </c>
      <c r="C3841" t="inlineStr">
        <is>
          <t>IS-U</t>
        </is>
      </c>
      <c r="D3841" s="5" t="n">
        <v>3619</v>
      </c>
      <c r="E3841" t="inlineStr">
        <is>
          <t>DIALOG</t>
        </is>
      </c>
      <c r="F3841">
        <f>IF(ISERROR(VLOOKUP(Transaktionen[[#This Row],[Transaktionen]],BTT[Verwendete Transaktion (Pflichtauswahl)],1,FALSE)),"nein","ja")</f>
        <v/>
      </c>
    </row>
    <row r="3842">
      <c r="A3842" t="inlineStr">
        <is>
          <t>ZIG04</t>
        </is>
      </c>
      <c r="B3842" t="inlineStr">
        <is>
          <t>Temporäres Programm: test Abruf Fb I</t>
        </is>
      </c>
      <c r="C3842" t="inlineStr">
        <is>
          <t>IS-U</t>
        </is>
      </c>
      <c r="D3842" s="5" t="n">
        <v>4</v>
      </c>
      <c r="E3842" t="inlineStr">
        <is>
          <t>DIALOG</t>
        </is>
      </c>
      <c r="F3842">
        <f>IF(ISERROR(VLOOKUP(Transaktionen[[#This Row],[Transaktionen]],BTT[Verwendete Transaktion (Pflichtauswahl)],1,FALSE)),"nein","ja")</f>
        <v/>
      </c>
    </row>
    <row r="3843">
      <c r="A3843" t="inlineStr">
        <is>
          <t>ZIG05</t>
        </is>
      </c>
      <c r="B3843" t="inlineStr">
        <is>
          <t>ISU: Geräteverwaltung - Download der</t>
        </is>
      </c>
      <c r="C3843" t="inlineStr">
        <is>
          <t>IS-U</t>
        </is>
      </c>
      <c r="D3843" s="5" t="n">
        <v>458</v>
      </c>
      <c r="E3843" t="inlineStr">
        <is>
          <t>DIALOG</t>
        </is>
      </c>
      <c r="F3843">
        <f>IF(ISERROR(VLOOKUP(Transaktionen[[#This Row],[Transaktionen]],BTT[Verwendete Transaktion (Pflichtauswahl)],1,FALSE)),"nein","ja")</f>
        <v/>
      </c>
    </row>
    <row r="3844">
      <c r="A3844" t="inlineStr">
        <is>
          <t>ZIG06</t>
        </is>
      </c>
      <c r="B3844" t="inlineStr">
        <is>
          <t>ISU: Geräteverwaltung - Upload Ables</t>
        </is>
      </c>
      <c r="C3844" t="inlineStr">
        <is>
          <t>IS-U</t>
        </is>
      </c>
      <c r="D3844" s="5" t="n">
        <v>18</v>
      </c>
      <c r="E3844" t="inlineStr">
        <is>
          <t>DIALOG</t>
        </is>
      </c>
      <c r="F3844">
        <f>IF(ISERROR(VLOOKUP(Transaktionen[[#This Row],[Transaktionen]],BTT[Verwendete Transaktion (Pflichtauswahl)],1,FALSE)),"nein","ja")</f>
        <v/>
      </c>
    </row>
    <row r="3845">
      <c r="A3845" t="inlineStr">
        <is>
          <t>ZIG07</t>
        </is>
      </c>
      <c r="B3845" t="inlineStr">
        <is>
          <t>ZIS_GERAETEWECHSEL</t>
        </is>
      </c>
      <c r="C3845" t="inlineStr">
        <is>
          <t>IS-U</t>
        </is>
      </c>
      <c r="D3845" s="5" t="n">
        <v>4</v>
      </c>
      <c r="E3845" t="inlineStr">
        <is>
          <t>DIALOG</t>
        </is>
      </c>
      <c r="F3845">
        <f>IF(ISERROR(VLOOKUP(Transaktionen[[#This Row],[Transaktionen]],BTT[Verwendete Transaktion (Pflichtauswahl)],1,FALSE)),"nein","ja")</f>
        <v/>
      </c>
    </row>
    <row r="3846">
      <c r="A3846" t="inlineStr">
        <is>
          <t>ZIG08</t>
        </is>
      </c>
      <c r="B3846" t="inlineStr">
        <is>
          <t>Zählerwechsel anzeigen</t>
        </is>
      </c>
      <c r="C3846" t="inlineStr">
        <is>
          <t>IS-U</t>
        </is>
      </c>
      <c r="D3846" s="5" t="n">
        <v>6871</v>
      </c>
      <c r="E3846" t="inlineStr">
        <is>
          <t>DIALOG</t>
        </is>
      </c>
      <c r="F3846">
        <f>IF(ISERROR(VLOOKUP(Transaktionen[[#This Row],[Transaktionen]],BTT[Verwendete Transaktion (Pflichtauswahl)],1,FALSE)),"nein","ja")</f>
        <v/>
      </c>
    </row>
    <row r="3847">
      <c r="A3847" t="inlineStr">
        <is>
          <t>ZIG09</t>
        </is>
      </c>
      <c r="B3847" t="inlineStr">
        <is>
          <t>BI-EG36; Technicher Ausbau Gerät</t>
        </is>
      </c>
      <c r="C3847" t="inlineStr">
        <is>
          <t>IS-U</t>
        </is>
      </c>
      <c r="D3847" s="5" t="inlineStr"/>
      <c r="E3847" t="inlineStr"/>
      <c r="F3847">
        <f>IF(ISERROR(VLOOKUP(Transaktionen[[#This Row],[Transaktionen]],BTT[Verwendete Transaktion (Pflichtauswahl)],1,FALSE)),"nein","ja")</f>
        <v/>
      </c>
      <c r="G3847" t="inlineStr">
        <is>
          <t>in neuester Auswertung von Steffen nicht mehr vorhanden</t>
        </is>
      </c>
    </row>
    <row r="3848">
      <c r="A3848" t="inlineStr">
        <is>
          <t>ZIG10</t>
        </is>
      </c>
      <c r="B3848" t="inlineStr">
        <is>
          <t>IG: Gerätedaten-Anlage-Vertragskonto</t>
        </is>
      </c>
      <c r="C3848" t="inlineStr">
        <is>
          <t>IS-U</t>
        </is>
      </c>
      <c r="D3848" s="5" t="n">
        <v>370</v>
      </c>
      <c r="E3848" t="inlineStr">
        <is>
          <t>DIALOG</t>
        </is>
      </c>
      <c r="F3848">
        <f>IF(ISERROR(VLOOKUP(Transaktionen[[#This Row],[Transaktionen]],BTT[Verwendete Transaktion (Pflichtauswahl)],1,FALSE)),"nein","ja")</f>
        <v/>
      </c>
    </row>
    <row r="3849">
      <c r="A3849" t="inlineStr">
        <is>
          <t>ZIG11</t>
        </is>
      </c>
      <c r="B3849" t="inlineStr">
        <is>
          <t>IG: Unplausible Z-Stände in Stufen</t>
        </is>
      </c>
      <c r="C3849" t="inlineStr">
        <is>
          <t>IS-U</t>
        </is>
      </c>
      <c r="D3849" s="5" t="n">
        <v>174</v>
      </c>
      <c r="E3849" t="inlineStr">
        <is>
          <t>DIALOG</t>
        </is>
      </c>
      <c r="F3849">
        <f>IF(ISERROR(VLOOKUP(Transaktionen[[#This Row],[Transaktionen]],BTT[Verwendete Transaktion (Pflichtauswahl)],1,FALSE)),"nein","ja")</f>
        <v/>
      </c>
    </row>
    <row r="3850">
      <c r="A3850" t="inlineStr">
        <is>
          <t>ZIG12</t>
        </is>
      </c>
      <c r="B3850" t="inlineStr">
        <is>
          <t>IG: Neue Serialnummer anlegen (IQ04)</t>
        </is>
      </c>
      <c r="C3850" t="inlineStr">
        <is>
          <t>IS-U</t>
        </is>
      </c>
      <c r="D3850" s="5" t="n">
        <v>2391</v>
      </c>
      <c r="E3850" t="inlineStr">
        <is>
          <t>DIALOG</t>
        </is>
      </c>
      <c r="F3850">
        <f>IF(ISERROR(VLOOKUP(Transaktionen[[#This Row],[Transaktionen]],BTT[Verwendete Transaktion (Pflichtauswahl)],1,FALSE)),"nein","ja")</f>
        <v/>
      </c>
    </row>
    <row r="3851">
      <c r="A3851" t="inlineStr">
        <is>
          <t>ZIG13</t>
        </is>
      </c>
      <c r="B3851" t="inlineStr">
        <is>
          <t>IG: Eintragen 'Nächster Gerätetyp'</t>
        </is>
      </c>
      <c r="C3851" t="inlineStr">
        <is>
          <t>IS-U</t>
        </is>
      </c>
      <c r="D3851" s="5" t="n">
        <v>760</v>
      </c>
      <c r="E3851" t="inlineStr">
        <is>
          <t>DIALOG</t>
        </is>
      </c>
      <c r="F3851">
        <f>IF(ISERROR(VLOOKUP(Transaktionen[[#This Row],[Transaktionen]],BTT[Verwendete Transaktion (Pflichtauswahl)],1,FALSE)),"nein","ja")</f>
        <v/>
      </c>
    </row>
    <row r="3852">
      <c r="A3852" t="inlineStr">
        <is>
          <t>ZIG14</t>
        </is>
      </c>
      <c r="B3852" t="inlineStr">
        <is>
          <t>IG: Mehrfach geschätzte Zählerstände</t>
        </is>
      </c>
      <c r="C3852" t="inlineStr">
        <is>
          <t>IS-U</t>
        </is>
      </c>
      <c r="D3852" s="5" t="n">
        <v>99</v>
      </c>
      <c r="E3852" t="inlineStr">
        <is>
          <t>DIALOG</t>
        </is>
      </c>
      <c r="F3852">
        <f>IF(ISERROR(VLOOKUP(Transaktionen[[#This Row],[Transaktionen]],BTT[Verwendete Transaktion (Pflichtauswahl)],1,FALSE)),"nein","ja")</f>
        <v/>
      </c>
    </row>
    <row r="3853">
      <c r="A3853" t="inlineStr">
        <is>
          <t>ZIG15</t>
        </is>
      </c>
      <c r="B3853" t="inlineStr">
        <is>
          <t>IG: Ändern Beglaubigungsnummer Gerät</t>
        </is>
      </c>
      <c r="C3853" t="inlineStr">
        <is>
          <t>IS-U</t>
        </is>
      </c>
      <c r="D3853" s="5" t="n">
        <v>220</v>
      </c>
      <c r="E3853" t="inlineStr">
        <is>
          <t>DIALOG</t>
        </is>
      </c>
      <c r="F3853">
        <f>IF(ISERROR(VLOOKUP(Transaktionen[[#This Row],[Transaktionen]],BTT[Verwendete Transaktion (Pflichtauswahl)],1,FALSE)),"nein","ja")</f>
        <v/>
      </c>
    </row>
    <row r="3854">
      <c r="A3854" t="inlineStr">
        <is>
          <t>ZIG16</t>
        </is>
      </c>
      <c r="B3854" t="inlineStr">
        <is>
          <t>IG: Abl.arten zu Z.standerfasssung</t>
        </is>
      </c>
      <c r="C3854" t="inlineStr">
        <is>
          <t>IS-U</t>
        </is>
      </c>
      <c r="D3854" s="5" t="n">
        <v>2</v>
      </c>
      <c r="E3854" t="inlineStr"/>
      <c r="F3854">
        <f>IF(ISERROR(VLOOKUP(Transaktionen[[#This Row],[Transaktionen]],BTT[Verwendete Transaktion (Pflichtauswahl)],1,FALSE)),"nein","ja")</f>
        <v/>
      </c>
    </row>
    <row r="3855">
      <c r="A3855" t="inlineStr">
        <is>
          <t>ZIK01</t>
        </is>
      </c>
      <c r="B3855" t="inlineStr">
        <is>
          <t>Stichtagsbezogene Off.-Posten-Liste</t>
        </is>
      </c>
      <c r="C3855" t="inlineStr">
        <is>
          <t>IS-U</t>
        </is>
      </c>
      <c r="D3855" s="5" t="n">
        <v>2111</v>
      </c>
      <c r="E3855" t="inlineStr">
        <is>
          <t>DIALOG</t>
        </is>
      </c>
      <c r="F3855">
        <f>IF(ISERROR(VLOOKUP(Transaktionen[[#This Row],[Transaktionen]],BTT[Verwendete Transaktion (Pflichtauswahl)],1,FALSE)),"nein","ja")</f>
        <v/>
      </c>
    </row>
    <row r="3856">
      <c r="A3856" t="inlineStr">
        <is>
          <t>ZIK02</t>
        </is>
      </c>
      <c r="B3856" t="inlineStr">
        <is>
          <t>Aufstellung Ratenplan</t>
        </is>
      </c>
      <c r="C3856" t="inlineStr">
        <is>
          <t>IS-U</t>
        </is>
      </c>
      <c r="D3856" s="5" t="n">
        <v>199</v>
      </c>
      <c r="E3856" t="inlineStr">
        <is>
          <t>DIALOG</t>
        </is>
      </c>
      <c r="F3856">
        <f>IF(ISERROR(VLOOKUP(Transaktionen[[#This Row],[Transaktionen]],BTT[Verwendete Transaktion (Pflichtauswahl)],1,FALSE)),"nein","ja")</f>
        <v/>
      </c>
    </row>
    <row r="3857">
      <c r="A3857" t="inlineStr">
        <is>
          <t>ZIK03</t>
        </is>
      </c>
      <c r="B3857" t="inlineStr">
        <is>
          <t>Aufruf Report  ZISFKKOP13</t>
        </is>
      </c>
      <c r="C3857" t="inlineStr">
        <is>
          <t>IS-U</t>
        </is>
      </c>
      <c r="D3857" s="5" t="n">
        <v>472</v>
      </c>
      <c r="E3857" t="inlineStr">
        <is>
          <t>DIALOG</t>
        </is>
      </c>
      <c r="F3857">
        <f>IF(ISERROR(VLOOKUP(Transaktionen[[#This Row],[Transaktionen]],BTT[Verwendete Transaktion (Pflichtauswahl)],1,FALSE)),"nein","ja")</f>
        <v/>
      </c>
    </row>
    <row r="3858">
      <c r="A3858" t="inlineStr">
        <is>
          <t>ZIK04</t>
        </is>
      </c>
      <c r="B3858" t="inlineStr">
        <is>
          <t>Auswertung Ausbuchungsbelege</t>
        </is>
      </c>
      <c r="C3858" t="inlineStr">
        <is>
          <t>IS-U</t>
        </is>
      </c>
      <c r="D3858" s="5" t="n">
        <v>1783</v>
      </c>
      <c r="E3858" t="inlineStr">
        <is>
          <t>DIALOG</t>
        </is>
      </c>
      <c r="F3858">
        <f>IF(ISERROR(VLOOKUP(Transaktionen[[#This Row],[Transaktionen]],BTT[Verwendete Transaktion (Pflichtauswahl)],1,FALSE)),"nein","ja")</f>
        <v/>
      </c>
    </row>
    <row r="3859">
      <c r="A3859" t="inlineStr">
        <is>
          <t>ZIK05</t>
        </is>
      </c>
      <c r="B3859" t="inlineStr">
        <is>
          <t>Aufruf Report ZISVKSP01 Mahn-Zahlsp.</t>
        </is>
      </c>
      <c r="C3859" t="inlineStr">
        <is>
          <t>IS-U</t>
        </is>
      </c>
      <c r="D3859" s="5" t="n">
        <v>1163</v>
      </c>
      <c r="E3859" t="inlineStr">
        <is>
          <t>DIALOG</t>
        </is>
      </c>
      <c r="F3859">
        <f>IF(ISERROR(VLOOKUP(Transaktionen[[#This Row],[Transaktionen]],BTT[Verwendete Transaktion (Pflichtauswahl)],1,FALSE)),"nein","ja")</f>
        <v/>
      </c>
    </row>
    <row r="3860">
      <c r="A3860" t="inlineStr">
        <is>
          <t>ZIK06</t>
        </is>
      </c>
      <c r="B3860" t="inlineStr">
        <is>
          <t>Auflistung Ausgleichsbelege zu EWB</t>
        </is>
      </c>
      <c r="C3860" t="inlineStr">
        <is>
          <t>IS-U</t>
        </is>
      </c>
      <c r="D3860" s="5" t="n">
        <v>13766</v>
      </c>
      <c r="E3860" t="inlineStr">
        <is>
          <t>DIALOG</t>
        </is>
      </c>
      <c r="F3860">
        <f>IF(ISERROR(VLOOKUP(Transaktionen[[#This Row],[Transaktionen]],BTT[Verwendete Transaktion (Pflichtauswahl)],1,FALSE)),"nein","ja")</f>
        <v/>
      </c>
    </row>
    <row r="3861">
      <c r="A3861" t="inlineStr">
        <is>
          <t>ZIK07</t>
        </is>
      </c>
      <c r="B3861" t="inlineStr">
        <is>
          <t>Anzahl Vertragskonten der Großkunden</t>
        </is>
      </c>
      <c r="C3861" t="inlineStr">
        <is>
          <t>IS-U</t>
        </is>
      </c>
      <c r="D3861" s="5" t="n">
        <v>62</v>
      </c>
      <c r="E3861" t="inlineStr">
        <is>
          <t>DIALOG</t>
        </is>
      </c>
      <c r="F3861">
        <f>IF(ISERROR(VLOOKUP(Transaktionen[[#This Row],[Transaktionen]],BTT[Verwendete Transaktion (Pflichtauswahl)],1,FALSE)),"nein","ja")</f>
        <v/>
      </c>
    </row>
    <row r="3862">
      <c r="A3862" t="inlineStr">
        <is>
          <t>ZIK08</t>
        </is>
      </c>
      <c r="B3862" t="inlineStr">
        <is>
          <t>EWB und ZWF / Query_Z_IK_EWB_ZWFOP</t>
        </is>
      </c>
      <c r="C3862" t="inlineStr">
        <is>
          <t>IS-U</t>
        </is>
      </c>
      <c r="D3862" s="5" t="n">
        <v>143</v>
      </c>
      <c r="E3862" t="inlineStr">
        <is>
          <t>DIALOG</t>
        </is>
      </c>
      <c r="F3862">
        <f>IF(ISERROR(VLOOKUP(Transaktionen[[#This Row],[Transaktionen]],BTT[Verwendete Transaktion (Pflichtauswahl)],1,FALSE)),"nein","ja")</f>
        <v/>
      </c>
      <c r="G3862" t="inlineStr">
        <is>
          <t>wird nicht mehr benutzt</t>
        </is>
      </c>
    </row>
    <row r="3863">
      <c r="A3863" t="inlineStr">
        <is>
          <t>ZIK09</t>
        </is>
      </c>
      <c r="B3863" t="inlineStr">
        <is>
          <t>EWB und ZWF / Query_Z_IK_EWB_ZWFOP</t>
        </is>
      </c>
      <c r="C3863" t="inlineStr">
        <is>
          <t>IS-U</t>
        </is>
      </c>
      <c r="D3863" s="5" t="n">
        <v>2200</v>
      </c>
      <c r="E3863" t="inlineStr">
        <is>
          <t>DIALOG</t>
        </is>
      </c>
      <c r="F3863">
        <f>IF(ISERROR(VLOOKUP(Transaktionen[[#This Row],[Transaktionen]],BTT[Verwendete Transaktion (Pflichtauswahl)],1,FALSE)),"nein","ja")</f>
        <v/>
      </c>
    </row>
    <row r="3864">
      <c r="A3864" t="inlineStr">
        <is>
          <t>ZIK10</t>
        </is>
      </c>
      <c r="B3864" t="inlineStr">
        <is>
          <t>Query_Z_IK_RUECKL_01</t>
        </is>
      </c>
      <c r="C3864" t="inlineStr">
        <is>
          <t>IS-U</t>
        </is>
      </c>
      <c r="D3864" s="5" t="n">
        <v>3</v>
      </c>
      <c r="E3864" t="inlineStr">
        <is>
          <t>DIALOG</t>
        </is>
      </c>
      <c r="F3864">
        <f>IF(ISERROR(VLOOKUP(Transaktionen[[#This Row],[Transaktionen]],BTT[Verwendete Transaktion (Pflichtauswahl)],1,FALSE)),"nein","ja")</f>
        <v/>
      </c>
    </row>
    <row r="3865">
      <c r="A3865" t="inlineStr">
        <is>
          <t>ZIK11</t>
        </is>
      </c>
      <c r="B3865" t="inlineStr">
        <is>
          <t>Aufruf Report RFKPYL00_MASS</t>
        </is>
      </c>
      <c r="C3865" t="inlineStr">
        <is>
          <t>IS-U</t>
        </is>
      </c>
      <c r="D3865" s="5" t="n">
        <v>35276</v>
      </c>
      <c r="E3865" t="inlineStr">
        <is>
          <t>DIALOG</t>
        </is>
      </c>
      <c r="F3865">
        <f>IF(ISERROR(VLOOKUP(Transaktionen[[#This Row],[Transaktionen]],BTT[Verwendete Transaktion (Pflichtauswahl)],1,FALSE)),"nein","ja")</f>
        <v/>
      </c>
    </row>
    <row r="3866">
      <c r="A3866" t="inlineStr">
        <is>
          <t>ZIK12</t>
        </is>
      </c>
      <c r="B3866" t="inlineStr">
        <is>
          <t>Anzahl der Formulare in einer Spoole</t>
        </is>
      </c>
      <c r="C3866" t="inlineStr">
        <is>
          <t>IS-U</t>
        </is>
      </c>
      <c r="D3866" s="5" t="n">
        <v>125</v>
      </c>
      <c r="E3866" t="inlineStr">
        <is>
          <t>DIALOG</t>
        </is>
      </c>
      <c r="F3866">
        <f>IF(ISERROR(VLOOKUP(Transaktionen[[#This Row],[Transaktionen]],BTT[Verwendete Transaktion (Pflichtauswahl)],1,FALSE)),"nein","ja")</f>
        <v/>
      </c>
      <c r="G3866" t="inlineStr">
        <is>
          <t>wird nicht mehr benötigt</t>
        </is>
      </c>
    </row>
    <row r="3867">
      <c r="A3867" t="inlineStr">
        <is>
          <t>ZIK13</t>
        </is>
      </c>
      <c r="B3867" t="inlineStr">
        <is>
          <t>GP Massenpflege Versandart im VK</t>
        </is>
      </c>
      <c r="C3867" t="inlineStr">
        <is>
          <t>IS-U</t>
        </is>
      </c>
      <c r="D3867" s="5" t="n">
        <v>9679</v>
      </c>
      <c r="E3867" t="inlineStr">
        <is>
          <t>DIALOG</t>
        </is>
      </c>
      <c r="F3867">
        <f>IF(ISERROR(VLOOKUP(Transaktionen[[#This Row],[Transaktionen]],BTT[Verwendete Transaktion (Pflichtauswahl)],1,FALSE)),"nein","ja")</f>
        <v/>
      </c>
    </row>
    <row r="3868">
      <c r="A3868" t="inlineStr">
        <is>
          <t>ZIK14</t>
        </is>
      </c>
      <c r="B3868" t="inlineStr">
        <is>
          <t>Ändern Geschäftspartner Bankdaten</t>
        </is>
      </c>
      <c r="C3868" t="inlineStr">
        <is>
          <t>IS-U</t>
        </is>
      </c>
      <c r="D3868" s="5" t="n">
        <v>12</v>
      </c>
      <c r="E3868" t="inlineStr">
        <is>
          <t>DIALOG</t>
        </is>
      </c>
      <c r="F3868">
        <f>IF(ISERROR(VLOOKUP(Transaktionen[[#This Row],[Transaktionen]],BTT[Verwendete Transaktion (Pflichtauswahl)],1,FALSE)),"nein","ja")</f>
        <v/>
      </c>
    </row>
    <row r="3869">
      <c r="A3869" t="inlineStr">
        <is>
          <t>ZIK15</t>
        </is>
      </c>
      <c r="B3869" t="inlineStr">
        <is>
          <t>Anzahl Formulare in einer XML-Spool</t>
        </is>
      </c>
      <c r="C3869" t="inlineStr">
        <is>
          <t>IS-U</t>
        </is>
      </c>
      <c r="D3869" s="5" t="n">
        <v>603</v>
      </c>
      <c r="E3869" t="inlineStr">
        <is>
          <t>DIALOG</t>
        </is>
      </c>
      <c r="F3869">
        <f>IF(ISERROR(VLOOKUP(Transaktionen[[#This Row],[Transaktionen]],BTT[Verwendete Transaktion (Pflichtauswahl)],1,FALSE)),"nein","ja")</f>
        <v/>
      </c>
      <c r="G3869" t="inlineStr">
        <is>
          <t>wird nicht mehr benötigt</t>
        </is>
      </c>
    </row>
    <row r="3870">
      <c r="A3870" t="inlineStr">
        <is>
          <t>ZIK16</t>
        </is>
      </c>
      <c r="B3870" t="inlineStr">
        <is>
          <t>Prüfung Bankverbindungen im GPartner</t>
        </is>
      </c>
      <c r="C3870" t="inlineStr">
        <is>
          <t>IS-U</t>
        </is>
      </c>
      <c r="D3870" s="5" t="n">
        <v>2</v>
      </c>
      <c r="E3870" t="inlineStr">
        <is>
          <t>DIALOG</t>
        </is>
      </c>
      <c r="F3870">
        <f>IF(ISERROR(VLOOKUP(Transaktionen[[#This Row],[Transaktionen]],BTT[Verwendete Transaktion (Pflichtauswahl)],1,FALSE)),"nein","ja")</f>
        <v/>
      </c>
    </row>
    <row r="3871">
      <c r="A3871" t="inlineStr">
        <is>
          <t>ZIK17</t>
        </is>
      </c>
      <c r="B3871" t="inlineStr">
        <is>
          <t>Anzahl Ablesebriefe in XML-Spool</t>
        </is>
      </c>
      <c r="C3871" t="inlineStr">
        <is>
          <t>IS-U</t>
        </is>
      </c>
      <c r="D3871" s="5" t="n">
        <v>9996</v>
      </c>
      <c r="E3871" t="inlineStr">
        <is>
          <t>DIALOG</t>
        </is>
      </c>
      <c r="F3871">
        <f>IF(ISERROR(VLOOKUP(Transaktionen[[#This Row],[Transaktionen]],BTT[Verwendete Transaktion (Pflichtauswahl)],1,FALSE)),"nein","ja")</f>
        <v/>
      </c>
    </row>
    <row r="3872">
      <c r="A3872" t="inlineStr">
        <is>
          <t>ZIK18</t>
        </is>
      </c>
      <c r="B3872" t="inlineStr">
        <is>
          <t>Auswertung Akonto-Zahlungen</t>
        </is>
      </c>
      <c r="C3872" t="inlineStr">
        <is>
          <t>IS-U</t>
        </is>
      </c>
      <c r="D3872" s="5" t="n">
        <v>5497</v>
      </c>
      <c r="E3872" t="inlineStr">
        <is>
          <t>DIALOG</t>
        </is>
      </c>
      <c r="F3872">
        <f>IF(ISERROR(VLOOKUP(Transaktionen[[#This Row],[Transaktionen]],BTT[Verwendete Transaktion (Pflichtauswahl)],1,FALSE)),"nein","ja")</f>
        <v/>
      </c>
    </row>
    <row r="3873">
      <c r="A3873" t="inlineStr">
        <is>
          <t>ZIK19</t>
        </is>
      </c>
      <c r="B3873" t="inlineStr">
        <is>
          <t>IK: Auswertung Zahlungskonten für WB</t>
        </is>
      </c>
      <c r="C3873" t="inlineStr">
        <is>
          <t>IS-U</t>
        </is>
      </c>
      <c r="D3873" s="5" t="n">
        <v>239</v>
      </c>
      <c r="E3873" t="inlineStr">
        <is>
          <t>DIALOG</t>
        </is>
      </c>
      <c r="F3873">
        <f>IF(ISERROR(VLOOKUP(Transaktionen[[#This Row],[Transaktionen]],BTT[Verwendete Transaktion (Pflichtauswahl)],1,FALSE)),"nein","ja")</f>
        <v/>
      </c>
    </row>
    <row r="3874">
      <c r="A3874" t="inlineStr">
        <is>
          <t>ZIM01</t>
        </is>
      </c>
      <c r="B3874" t="inlineStr">
        <is>
          <t>Investitionsabwicklung</t>
        </is>
      </c>
      <c r="C3874" t="inlineStr">
        <is>
          <t>PS</t>
        </is>
      </c>
      <c r="D3874" s="5" t="n">
        <v>380751</v>
      </c>
      <c r="E3874" t="inlineStr">
        <is>
          <t>DIALOG</t>
        </is>
      </c>
      <c r="F3874">
        <f>IF(ISERROR(VLOOKUP(Transaktionen[[#This Row],[Transaktionen]],BTT[Verwendete Transaktion (Pflichtauswahl)],1,FALSE)),"nein","ja")</f>
        <v/>
      </c>
    </row>
    <row r="3875">
      <c r="A3875" t="inlineStr">
        <is>
          <t>ZIM02</t>
        </is>
      </c>
      <c r="B3875" t="inlineStr">
        <is>
          <t>Gegenüberstellung Ausgaben / Anlagen</t>
        </is>
      </c>
      <c r="C3875" t="inlineStr">
        <is>
          <t>FI</t>
        </is>
      </c>
      <c r="D3875" s="5" t="n">
        <v>108672</v>
      </c>
      <c r="E3875" t="inlineStr">
        <is>
          <t>DIALOG</t>
        </is>
      </c>
      <c r="F3875">
        <f>IF(ISERROR(VLOOKUP(Transaktionen[[#This Row],[Transaktionen]],BTT[Verwendete Transaktion (Pflichtauswahl)],1,FALSE)),"nein","ja")</f>
        <v/>
      </c>
    </row>
    <row r="3876">
      <c r="A3876" t="inlineStr">
        <is>
          <t>ZIM03</t>
        </is>
      </c>
      <c r="B3876" t="inlineStr">
        <is>
          <t>Liste - Anlage im Bau (ASS)</t>
        </is>
      </c>
      <c r="C3876" t="inlineStr">
        <is>
          <t>FI-AA</t>
        </is>
      </c>
      <c r="D3876" s="5" t="n">
        <v>19712</v>
      </c>
      <c r="E3876" t="inlineStr">
        <is>
          <t>DIALOG</t>
        </is>
      </c>
      <c r="F3876">
        <f>IF(ISERROR(VLOOKUP(Transaktionen[[#This Row],[Transaktionen]],BTT[Verwendete Transaktion (Pflichtauswahl)],1,FALSE)),"nein","ja")</f>
        <v/>
      </c>
    </row>
    <row r="3877">
      <c r="A3877" t="inlineStr">
        <is>
          <t>ZIM04</t>
        </is>
      </c>
      <c r="B3877" t="inlineStr">
        <is>
          <t>Anz. Tab.-Pflege Z9CO_AUFNR zu ZIM03</t>
        </is>
      </c>
      <c r="C3877" t="inlineStr">
        <is>
          <t>IM</t>
        </is>
      </c>
      <c r="D3877" s="5" t="n">
        <v>8</v>
      </c>
      <c r="E3877" t="inlineStr">
        <is>
          <t>DIALOG</t>
        </is>
      </c>
      <c r="F3877">
        <f>IF(ISERROR(VLOOKUP(Transaktionen[[#This Row],[Transaktionen]],BTT[Verwendete Transaktion (Pflichtauswahl)],1,FALSE)),"nein","ja")</f>
        <v/>
      </c>
    </row>
    <row r="3878">
      <c r="A3878" t="inlineStr">
        <is>
          <t>ZIM06</t>
        </is>
      </c>
      <c r="B3878" t="inlineStr">
        <is>
          <t>Auswertung Investitionsmaßnahmen</t>
        </is>
      </c>
      <c r="C3878" t="inlineStr">
        <is>
          <t>IM</t>
        </is>
      </c>
      <c r="D3878" s="5" t="n">
        <v>10381</v>
      </c>
      <c r="E3878" t="inlineStr">
        <is>
          <t>DIALOG</t>
        </is>
      </c>
      <c r="F3878">
        <f>IF(ISERROR(VLOOKUP(Transaktionen[[#This Row],[Transaktionen]],BTT[Verwendete Transaktion (Pflichtauswahl)],1,FALSE)),"nein","ja")</f>
        <v/>
      </c>
    </row>
    <row r="3879">
      <c r="A3879" t="inlineStr">
        <is>
          <t>ZIM07</t>
        </is>
      </c>
      <c r="B3879" t="inlineStr">
        <is>
          <t>Investitionsabwicklung</t>
        </is>
      </c>
      <c r="C3879" t="inlineStr">
        <is>
          <t>PS</t>
        </is>
      </c>
      <c r="D3879" s="5" t="n">
        <v>95866</v>
      </c>
      <c r="E3879" t="inlineStr">
        <is>
          <t>DIALOG</t>
        </is>
      </c>
      <c r="F3879">
        <f>IF(ISERROR(VLOOKUP(Transaktionen[[#This Row],[Transaktionen]],BTT[Verwendete Transaktion (Pflichtauswahl)],1,FALSE)),"nein","ja")</f>
        <v/>
      </c>
    </row>
    <row r="3880">
      <c r="A3880" t="inlineStr">
        <is>
          <t>ZIM10</t>
        </is>
      </c>
      <c r="B3880" t="inlineStr">
        <is>
          <t>Investitionsplanung Aufträge</t>
        </is>
      </c>
      <c r="C3880" t="inlineStr">
        <is>
          <t>IM</t>
        </is>
      </c>
      <c r="D3880" s="5" t="n">
        <v>571</v>
      </c>
      <c r="E3880" t="inlineStr">
        <is>
          <t>DIALOG</t>
        </is>
      </c>
      <c r="F3880">
        <f>IF(ISERROR(VLOOKUP(Transaktionen[[#This Row],[Transaktionen]],BTT[Verwendete Transaktion (Pflichtauswahl)],1,FALSE)),"nein","ja")</f>
        <v/>
      </c>
    </row>
    <row r="3881">
      <c r="A3881" t="inlineStr">
        <is>
          <t>ZIM11</t>
        </is>
      </c>
      <c r="B3881" t="inlineStr">
        <is>
          <t>Investitionsplanung Projekte</t>
        </is>
      </c>
      <c r="C3881" t="inlineStr">
        <is>
          <t>IM</t>
        </is>
      </c>
      <c r="D3881" s="5" t="n">
        <v>582</v>
      </c>
      <c r="E3881" t="inlineStr">
        <is>
          <t>DIALOG</t>
        </is>
      </c>
      <c r="F3881">
        <f>IF(ISERROR(VLOOKUP(Transaktionen[[#This Row],[Transaktionen]],BTT[Verwendete Transaktion (Pflichtauswahl)],1,FALSE)),"nein","ja")</f>
        <v/>
      </c>
    </row>
    <row r="3882">
      <c r="A3882" t="inlineStr">
        <is>
          <t>ZIM13</t>
        </is>
      </c>
      <c r="B3882" t="inlineStr">
        <is>
          <t>GIMBAA Aktivierungen aus Aufträgen</t>
        </is>
      </c>
      <c r="C3882" t="inlineStr">
        <is>
          <t>FI</t>
        </is>
      </c>
      <c r="D3882" s="5" t="n">
        <v>709</v>
      </c>
      <c r="E3882" t="inlineStr">
        <is>
          <t>DIALOG</t>
        </is>
      </c>
      <c r="F3882">
        <f>IF(ISERROR(VLOOKUP(Transaktionen[[#This Row],[Transaktionen]],BTT[Verwendete Transaktion (Pflichtauswahl)],1,FALSE)),"nein","ja")</f>
        <v/>
      </c>
    </row>
    <row r="3883">
      <c r="A3883" t="inlineStr">
        <is>
          <t>ZIM14</t>
        </is>
      </c>
      <c r="B3883" t="inlineStr">
        <is>
          <t>GIMBAA Aktivierungen aus Projekten</t>
        </is>
      </c>
      <c r="C3883" t="inlineStr">
        <is>
          <t>FI</t>
        </is>
      </c>
      <c r="D3883" s="5" t="n">
        <v>1012</v>
      </c>
      <c r="E3883" t="inlineStr">
        <is>
          <t>DIALOG</t>
        </is>
      </c>
      <c r="F3883">
        <f>IF(ISERROR(VLOOKUP(Transaktionen[[#This Row],[Transaktionen]],BTT[Verwendete Transaktion (Pflichtauswahl)],1,FALSE)),"nein","ja")</f>
        <v/>
      </c>
    </row>
    <row r="3884">
      <c r="A3884" t="inlineStr">
        <is>
          <t>ZIM15</t>
        </is>
      </c>
      <c r="B3884" t="inlineStr">
        <is>
          <t>GIMBAA Aktivierungen</t>
        </is>
      </c>
      <c r="C3884" t="inlineStr">
        <is>
          <t>FI</t>
        </is>
      </c>
      <c r="D3884" s="5" t="n">
        <v>45</v>
      </c>
      <c r="E3884" t="inlineStr">
        <is>
          <t>DIALOG</t>
        </is>
      </c>
      <c r="F3884">
        <f>IF(ISERROR(VLOOKUP(Transaktionen[[#This Row],[Transaktionen]],BTT[Verwendete Transaktion (Pflichtauswahl)],1,FALSE)),"nein","ja")</f>
        <v/>
      </c>
    </row>
    <row r="3885">
      <c r="A3885" t="inlineStr">
        <is>
          <t>ZIM16</t>
        </is>
      </c>
      <c r="B3885" t="inlineStr">
        <is>
          <t>IM-IPP Investitionen mit FI-Belegen</t>
        </is>
      </c>
      <c r="C3885" t="inlineStr">
        <is>
          <t>IM</t>
        </is>
      </c>
      <c r="D3885" s="5" t="n">
        <v>2991</v>
      </c>
      <c r="E3885" t="inlineStr">
        <is>
          <t>DIALOG</t>
        </is>
      </c>
      <c r="F3885">
        <f>IF(ISERROR(VLOOKUP(Transaktionen[[#This Row],[Transaktionen]],BTT[Verwendete Transaktion (Pflichtauswahl)],1,FALSE)),"nein","ja")</f>
        <v/>
      </c>
    </row>
    <row r="3886">
      <c r="A3886" t="inlineStr">
        <is>
          <t>ZIMS10</t>
        </is>
      </c>
      <c r="B3886" t="inlineStr">
        <is>
          <t>InvProg IPP-Stammdaten für GIMBAA</t>
        </is>
      </c>
      <c r="C3886" t="inlineStr">
        <is>
          <t>FI</t>
        </is>
      </c>
      <c r="D3886" s="5" t="n">
        <v>87</v>
      </c>
      <c r="E3886" t="inlineStr">
        <is>
          <t>DIALOG</t>
        </is>
      </c>
      <c r="F3886">
        <f>IF(ISERROR(VLOOKUP(Transaktionen[[#This Row],[Transaktionen]],BTT[Verwendete Transaktion (Pflichtauswahl)],1,FALSE)),"nein","ja")</f>
        <v/>
      </c>
    </row>
    <row r="3887">
      <c r="A3887" t="inlineStr">
        <is>
          <t>ZIS_JS_FPYY</t>
        </is>
      </c>
      <c r="B3887" t="inlineStr">
        <is>
          <t>ZIS_O_ABWB  AusbWertb.Display</t>
        </is>
      </c>
      <c r="C3887" t="inlineStr">
        <is>
          <t>IS-U</t>
        </is>
      </c>
      <c r="D3887" s="5" t="n">
        <v>3</v>
      </c>
      <c r="E3887" t="inlineStr"/>
      <c r="F3887">
        <f>IF(ISERROR(VLOOKUP(Transaktionen[[#This Row],[Transaktionen]],BTT[Verwendete Transaktion (Pflichtauswahl)],1,FALSE)),"nein","ja")</f>
        <v/>
      </c>
      <c r="G3887" t="inlineStr">
        <is>
          <t>wird nicht mehr benötigt</t>
        </is>
      </c>
    </row>
    <row r="3888">
      <c r="A3888" t="inlineStr">
        <is>
          <t>ZIS_SHWF</t>
        </is>
      </c>
      <c r="B3888" t="inlineStr">
        <is>
          <t>Selektion von hängenden Workflows</t>
        </is>
      </c>
      <c r="C3888" t="inlineStr">
        <is>
          <t>IS-U</t>
        </is>
      </c>
      <c r="D3888" s="5" t="n">
        <v>552</v>
      </c>
      <c r="E3888" t="inlineStr">
        <is>
          <t>DIALOG</t>
        </is>
      </c>
      <c r="F3888">
        <f>IF(ISERROR(VLOOKUP(Transaktionen[[#This Row],[Transaktionen]],BTT[Verwendete Transaktion (Pflichtauswahl)],1,FALSE)),"nein","ja")</f>
        <v/>
      </c>
      <c r="G3888" t="inlineStr">
        <is>
          <t>Workflow-Administration</t>
        </is>
      </c>
    </row>
    <row r="3889">
      <c r="A3889" t="inlineStr">
        <is>
          <t>ZIS00</t>
        </is>
      </c>
      <c r="B3889" t="inlineStr">
        <is>
          <t>Auswahl Standrohr-WorkFlows</t>
        </is>
      </c>
      <c r="C3889" t="inlineStr">
        <is>
          <t>IS-U</t>
        </is>
      </c>
      <c r="D3889" s="5" t="n">
        <v>4255</v>
      </c>
      <c r="E3889" t="inlineStr">
        <is>
          <t>DIALOG</t>
        </is>
      </c>
      <c r="F3889">
        <f>IF(ISERROR(VLOOKUP(Transaktionen[[#This Row],[Transaktionen]],BTT[Verwendete Transaktion (Pflichtauswahl)],1,FALSE)),"nein","ja")</f>
        <v/>
      </c>
      <c r="G3889" t="inlineStr">
        <is>
          <t>Workflow-Administration</t>
        </is>
      </c>
    </row>
    <row r="3890">
      <c r="A3890" t="inlineStr">
        <is>
          <t>ZIS05</t>
        </is>
      </c>
      <c r="B3890" t="inlineStr">
        <is>
          <t>Drucksperre Druckbeleg aufheben/setz</t>
        </is>
      </c>
      <c r="C3890" t="inlineStr">
        <is>
          <t>IS-U</t>
        </is>
      </c>
      <c r="D3890" s="5" t="n">
        <v>402</v>
      </c>
      <c r="E3890" t="inlineStr">
        <is>
          <t>DIALOG</t>
        </is>
      </c>
      <c r="F3890">
        <f>IF(ISERROR(VLOOKUP(Transaktionen[[#This Row],[Transaktionen]],BTT[Verwendete Transaktion (Pflichtauswahl)],1,FALSE)),"nein","ja")</f>
        <v/>
      </c>
    </row>
    <row r="3891">
      <c r="A3891" t="inlineStr">
        <is>
          <t>ZIS06</t>
        </is>
      </c>
      <c r="B3891" t="inlineStr">
        <is>
          <t>Änderung Abrechnungsverfahren ZOMA</t>
        </is>
      </c>
      <c r="C3891" t="inlineStr">
        <is>
          <t>IS-U</t>
        </is>
      </c>
      <c r="D3891" s="5" t="inlineStr"/>
      <c r="E3891" t="inlineStr"/>
      <c r="F3891">
        <f>IF(ISERROR(VLOOKUP(Transaktionen[[#This Row],[Transaktionen]],BTT[Verwendete Transaktion (Pflichtauswahl)],1,FALSE)),"nein","ja")</f>
        <v/>
      </c>
      <c r="G3891" t="inlineStr">
        <is>
          <t>wird nicht mehr benötigt</t>
        </is>
      </c>
    </row>
    <row r="3892">
      <c r="A3892" t="inlineStr">
        <is>
          <t>ZIS07</t>
        </is>
      </c>
      <c r="B3892" t="inlineStr">
        <is>
          <t>TW/SW Verbrauchsstellen</t>
        </is>
      </c>
      <c r="C3892" t="inlineStr">
        <is>
          <t>IS-U</t>
        </is>
      </c>
      <c r="D3892" s="5" t="n">
        <v>354</v>
      </c>
      <c r="E3892" t="inlineStr">
        <is>
          <t>DIALOG</t>
        </is>
      </c>
      <c r="F3892">
        <f>IF(ISERROR(VLOOKUP(Transaktionen[[#This Row],[Transaktionen]],BTT[Verwendete Transaktion (Pflichtauswahl)],1,FALSE)),"nein","ja")</f>
        <v/>
      </c>
    </row>
    <row r="3893">
      <c r="A3893" t="inlineStr">
        <is>
          <t>ZIS09</t>
        </is>
      </c>
      <c r="B3893" t="inlineStr">
        <is>
          <t>Transaktion zur Aufgabe WS95200143</t>
        </is>
      </c>
      <c r="C3893" t="inlineStr">
        <is>
          <t>IS-U</t>
        </is>
      </c>
      <c r="D3893" s="5" t="inlineStr"/>
      <c r="E3893" t="inlineStr"/>
      <c r="F3893">
        <f>IF(ISERROR(VLOOKUP(Transaktionen[[#This Row],[Transaktionen]],BTT[Verwendete Transaktion (Pflichtauswahl)],1,FALSE)),"nein","ja")</f>
        <v/>
      </c>
      <c r="G3893" t="inlineStr">
        <is>
          <t>wird nicht mehr benötigt</t>
        </is>
      </c>
    </row>
    <row r="3894">
      <c r="A3894" t="inlineStr">
        <is>
          <t>ZIS10</t>
        </is>
      </c>
      <c r="B3894" t="inlineStr">
        <is>
          <t>Workflowstatistik</t>
        </is>
      </c>
      <c r="C3894" t="inlineStr">
        <is>
          <t>IS-U</t>
        </is>
      </c>
      <c r="D3894" s="5" t="n">
        <v>23278</v>
      </c>
      <c r="E3894" t="inlineStr">
        <is>
          <t>DIALOG</t>
        </is>
      </c>
      <c r="F3894">
        <f>IF(ISERROR(VLOOKUP(Transaktionen[[#This Row],[Transaktionen]],BTT[Verwendete Transaktion (Pflichtauswahl)],1,FALSE)),"nein","ja")</f>
        <v/>
      </c>
    </row>
    <row r="3895">
      <c r="A3895" t="inlineStr">
        <is>
          <t>ZIS17</t>
        </is>
      </c>
      <c r="B3895" t="inlineStr">
        <is>
          <t>Anzeige der Workflows</t>
        </is>
      </c>
      <c r="C3895" t="inlineStr">
        <is>
          <t>IS-U</t>
        </is>
      </c>
      <c r="D3895" s="5" t="n">
        <v>8</v>
      </c>
      <c r="E3895" t="inlineStr">
        <is>
          <t>DIALOG</t>
        </is>
      </c>
      <c r="F3895">
        <f>IF(ISERROR(VLOOKUP(Transaktionen[[#This Row],[Transaktionen]],BTT[Verwendete Transaktion (Pflichtauswahl)],1,FALSE)),"nein","ja")</f>
        <v/>
      </c>
      <c r="G3895" t="inlineStr">
        <is>
          <t>Workflow-Administration</t>
        </is>
      </c>
    </row>
    <row r="3896">
      <c r="A3896" t="inlineStr">
        <is>
          <t>ZIS18</t>
        </is>
      </c>
      <c r="B3896" t="inlineStr">
        <is>
          <t>Anzeige Vorgangsklassifzierungen</t>
        </is>
      </c>
      <c r="C3896" t="inlineStr">
        <is>
          <t>IS-U</t>
        </is>
      </c>
      <c r="D3896" s="5" t="n">
        <v>6</v>
      </c>
      <c r="E3896" t="inlineStr">
        <is>
          <t>DIALOG</t>
        </is>
      </c>
      <c r="F3896">
        <f>IF(ISERROR(VLOOKUP(Transaktionen[[#This Row],[Transaktionen]],BTT[Verwendete Transaktion (Pflichtauswahl)],1,FALSE)),"nein","ja")</f>
        <v/>
      </c>
      <c r="G3896" t="inlineStr">
        <is>
          <t>Vorgangsmappe - Tabelle wird ggf. noch benötigt</t>
        </is>
      </c>
    </row>
    <row r="3897">
      <c r="A3897" t="inlineStr">
        <is>
          <t>ZIS23</t>
        </is>
      </c>
      <c r="B3897" t="inlineStr">
        <is>
          <t>Anzeige Tabelle ZIS_DMS_ARCHIV</t>
        </is>
      </c>
      <c r="C3897" t="inlineStr">
        <is>
          <t>IS-U</t>
        </is>
      </c>
      <c r="D3897" s="5" t="n">
        <v>3</v>
      </c>
      <c r="E3897" t="inlineStr">
        <is>
          <t>DIALOG</t>
        </is>
      </c>
      <c r="F3897">
        <f>IF(ISERROR(VLOOKUP(Transaktionen[[#This Row],[Transaktionen]],BTT[Verwendete Transaktion (Pflichtauswahl)],1,FALSE)),"nein","ja")</f>
        <v/>
      </c>
      <c r="G3897" t="inlineStr">
        <is>
          <t>wird nicht mehr benutzt</t>
        </is>
      </c>
    </row>
    <row r="3898">
      <c r="A3898" t="inlineStr">
        <is>
          <t>ZIS26</t>
        </is>
      </c>
      <c r="B3898" t="inlineStr">
        <is>
          <t>Transaktion BSC-Report</t>
        </is>
      </c>
      <c r="C3898" t="inlineStr">
        <is>
          <t>IS-U</t>
        </is>
      </c>
      <c r="D3898" s="5" t="n">
        <v>2</v>
      </c>
      <c r="E3898" t="inlineStr">
        <is>
          <t>DIALOG</t>
        </is>
      </c>
      <c r="F3898">
        <f>IF(ISERROR(VLOOKUP(Transaktionen[[#This Row],[Transaktionen]],BTT[Verwendete Transaktion (Pflichtauswahl)],1,FALSE)),"nein","ja")</f>
        <v/>
      </c>
      <c r="G3898" t="inlineStr">
        <is>
          <t>wird nicht mehr benötigt</t>
        </is>
      </c>
    </row>
    <row r="3899">
      <c r="A3899" t="inlineStr">
        <is>
          <t>ZIS30</t>
        </is>
      </c>
      <c r="B3899" t="inlineStr">
        <is>
          <t>Anzeige ZIS_OFFENE_VG</t>
        </is>
      </c>
      <c r="C3899" t="inlineStr">
        <is>
          <t>IS-U</t>
        </is>
      </c>
      <c r="D3899" s="5" t="n">
        <v>12</v>
      </c>
      <c r="E3899" t="inlineStr">
        <is>
          <t>DIALOG</t>
        </is>
      </c>
      <c r="F3899">
        <f>IF(ISERROR(VLOOKUP(Transaktionen[[#This Row],[Transaktionen]],BTT[Verwendete Transaktion (Pflichtauswahl)],1,FALSE)),"nein","ja")</f>
        <v/>
      </c>
      <c r="G3899" t="inlineStr">
        <is>
          <t>wird nicht mehr benötigt</t>
        </is>
      </c>
    </row>
    <row r="3900">
      <c r="A3900" t="inlineStr">
        <is>
          <t>ZIS31</t>
        </is>
      </c>
      <c r="B3900" t="inlineStr">
        <is>
          <t>Anzeige ZIS_OFFENE_VGM</t>
        </is>
      </c>
      <c r="C3900" t="inlineStr">
        <is>
          <t>IS-U</t>
        </is>
      </c>
      <c r="D3900" s="5" t="n">
        <v>22</v>
      </c>
      <c r="E3900" t="inlineStr">
        <is>
          <t>DIALOG</t>
        </is>
      </c>
      <c r="F3900">
        <f>IF(ISERROR(VLOOKUP(Transaktionen[[#This Row],[Transaktionen]],BTT[Verwendete Transaktion (Pflichtauswahl)],1,FALSE)),"nein","ja")</f>
        <v/>
      </c>
      <c r="G3900" t="inlineStr">
        <is>
          <t>wird nicht mehr benutzt</t>
        </is>
      </c>
    </row>
    <row r="3901">
      <c r="A3901" t="inlineStr">
        <is>
          <t>ZIS37</t>
        </is>
      </c>
      <c r="B3901" t="inlineStr">
        <is>
          <t>Anzeige Vorgänge pro Benutzer</t>
        </is>
      </c>
      <c r="C3901" t="inlineStr">
        <is>
          <t>IS-U</t>
        </is>
      </c>
      <c r="D3901" s="5" t="n">
        <v>2371</v>
      </c>
      <c r="E3901" t="inlineStr">
        <is>
          <t>DIALOG</t>
        </is>
      </c>
      <c r="F3901">
        <f>IF(ISERROR(VLOOKUP(Transaktionen[[#This Row],[Transaktionen]],BTT[Verwendete Transaktion (Pflichtauswahl)],1,FALSE)),"nein","ja")</f>
        <v/>
      </c>
      <c r="G3901" t="inlineStr">
        <is>
          <t>wird nicht mehr benutzt</t>
        </is>
      </c>
    </row>
    <row r="3902">
      <c r="A3902" t="inlineStr">
        <is>
          <t>ZIS39</t>
        </is>
      </c>
      <c r="B3902" t="inlineStr">
        <is>
          <t>Daten zum Geschäftspartner</t>
        </is>
      </c>
      <c r="C3902" t="inlineStr">
        <is>
          <t>IS-U</t>
        </is>
      </c>
      <c r="D3902" s="5" t="n">
        <v>770</v>
      </c>
      <c r="E3902" t="inlineStr">
        <is>
          <t>DIALOG</t>
        </is>
      </c>
      <c r="F3902">
        <f>IF(ISERROR(VLOOKUP(Transaktionen[[#This Row],[Transaktionen]],BTT[Verwendete Transaktion (Pflichtauswahl)],1,FALSE)),"nein","ja")</f>
        <v/>
      </c>
    </row>
    <row r="3903">
      <c r="A3903" t="inlineStr">
        <is>
          <t>ZIS43</t>
        </is>
      </c>
      <c r="B3903" t="inlineStr">
        <is>
          <t>Fließtal:  Zählerwechselliste</t>
        </is>
      </c>
      <c r="C3903" t="inlineStr">
        <is>
          <t>IS-U</t>
        </is>
      </c>
      <c r="D3903" s="5" t="n">
        <v>6</v>
      </c>
      <c r="E3903" t="inlineStr"/>
      <c r="F3903">
        <f>IF(ISERROR(VLOOKUP(Transaktionen[[#This Row],[Transaktionen]],BTT[Verwendete Transaktion (Pflichtauswahl)],1,FALSE)),"nein","ja")</f>
        <v/>
      </c>
      <c r="G3903" t="inlineStr">
        <is>
          <t>wird nicht mehr benutzt</t>
        </is>
      </c>
    </row>
    <row r="3904">
      <c r="A3904" t="inlineStr">
        <is>
          <t>ZIS44</t>
        </is>
      </c>
      <c r="B3904" t="inlineStr">
        <is>
          <t>Abweichender Rechnungsempfänger</t>
        </is>
      </c>
      <c r="C3904" t="inlineStr">
        <is>
          <t>IS-U</t>
        </is>
      </c>
      <c r="D3904" s="5" t="inlineStr"/>
      <c r="E3904" t="inlineStr"/>
      <c r="F3904">
        <f>IF(ISERROR(VLOOKUP(Transaktionen[[#This Row],[Transaktionen]],BTT[Verwendete Transaktion (Pflichtauswahl)],1,FALSE)),"nein","ja")</f>
        <v/>
      </c>
      <c r="G3904" t="inlineStr">
        <is>
          <t>wird nicht mehr benötigt</t>
        </is>
      </c>
    </row>
    <row r="3905">
      <c r="A3905" t="inlineStr">
        <is>
          <t>ZIS45</t>
        </is>
      </c>
      <c r="B3905" t="inlineStr">
        <is>
          <t>Allgemeine Anlagenauswertung</t>
        </is>
      </c>
      <c r="C3905" t="inlineStr">
        <is>
          <t>IS-U</t>
        </is>
      </c>
      <c r="D3905" s="5" t="n">
        <v>31495</v>
      </c>
      <c r="E3905" t="inlineStr">
        <is>
          <t>DIALOG</t>
        </is>
      </c>
      <c r="F3905">
        <f>IF(ISERROR(VLOOKUP(Transaktionen[[#This Row],[Transaktionen]],BTT[Verwendete Transaktion (Pflichtauswahl)],1,FALSE)),"nein","ja")</f>
        <v/>
      </c>
    </row>
    <row r="3906">
      <c r="A3906" t="inlineStr">
        <is>
          <t>ZIS47</t>
        </is>
      </c>
      <c r="B3906" t="inlineStr">
        <is>
          <t>VK zu Ableseeinheiten</t>
        </is>
      </c>
      <c r="C3906" t="inlineStr">
        <is>
          <t>IS-U</t>
        </is>
      </c>
      <c r="D3906" s="5" t="n">
        <v>14746</v>
      </c>
      <c r="E3906" t="inlineStr">
        <is>
          <t>DIALOG</t>
        </is>
      </c>
      <c r="F3906">
        <f>IF(ISERROR(VLOOKUP(Transaktionen[[#This Row],[Transaktionen]],BTT[Verwendete Transaktion (Pflichtauswahl)],1,FALSE)),"nein","ja")</f>
        <v/>
      </c>
    </row>
    <row r="3907">
      <c r="A3907" t="inlineStr">
        <is>
          <t>ZIS48</t>
        </is>
      </c>
      <c r="B3907" t="inlineStr">
        <is>
          <t>Auswertung Anlagefakten</t>
        </is>
      </c>
      <c r="C3907" t="inlineStr">
        <is>
          <t>IS-U</t>
        </is>
      </c>
      <c r="D3907" s="5" t="n">
        <v>99</v>
      </c>
      <c r="E3907" t="inlineStr">
        <is>
          <t>DIALOG</t>
        </is>
      </c>
      <c r="F3907">
        <f>IF(ISERROR(VLOOKUP(Transaktionen[[#This Row],[Transaktionen]],BTT[Verwendete Transaktion (Pflichtauswahl)],1,FALSE)),"nein","ja")</f>
        <v/>
      </c>
    </row>
    <row r="3908">
      <c r="A3908" t="inlineStr">
        <is>
          <t>ZIS56</t>
        </is>
      </c>
      <c r="B3908" t="inlineStr">
        <is>
          <t>ISU-Navigator zum Anschlußobjekt</t>
        </is>
      </c>
      <c r="C3908" t="inlineStr">
        <is>
          <t>IS-U</t>
        </is>
      </c>
      <c r="D3908" s="5" t="inlineStr"/>
      <c r="E3908" t="inlineStr"/>
      <c r="F3908">
        <f>IF(ISERROR(VLOOKUP(Transaktionen[[#This Row],[Transaktionen]],BTT[Verwendete Transaktion (Pflichtauswahl)],1,FALSE)),"nein","ja")</f>
        <v/>
      </c>
      <c r="G3908" t="inlineStr">
        <is>
          <t>in neuester Auswertung von Steffen nicht mehr vorhanden</t>
        </is>
      </c>
    </row>
    <row r="3909">
      <c r="A3909" t="inlineStr">
        <is>
          <t>ZIS57</t>
        </is>
      </c>
      <c r="B3909" t="inlineStr">
        <is>
          <t>Mengen Verrechnungspreis u. Preisst.</t>
        </is>
      </c>
      <c r="C3909" t="inlineStr">
        <is>
          <t>IS-U</t>
        </is>
      </c>
      <c r="D3909" s="5" t="n">
        <v>6</v>
      </c>
      <c r="E3909" t="inlineStr">
        <is>
          <t>DIALOG</t>
        </is>
      </c>
      <c r="F3909">
        <f>IF(ISERROR(VLOOKUP(Transaktionen[[#This Row],[Transaktionen]],BTT[Verwendete Transaktion (Pflichtauswahl)],1,FALSE)),"nein","ja")</f>
        <v/>
      </c>
      <c r="G3909" t="inlineStr">
        <is>
          <t>KS?</t>
        </is>
      </c>
    </row>
    <row r="3910">
      <c r="A3910" t="inlineStr">
        <is>
          <t>ZIS59</t>
        </is>
      </c>
      <c r="B3910" t="inlineStr">
        <is>
          <t>Verbrauch Knotenberechnung STANET</t>
        </is>
      </c>
      <c r="C3910" t="inlineStr">
        <is>
          <t>IS-U</t>
        </is>
      </c>
      <c r="D3910" s="5" t="n">
        <v>92</v>
      </c>
      <c r="E3910" t="inlineStr"/>
      <c r="F3910">
        <f>IF(ISERROR(VLOOKUP(Transaktionen[[#This Row],[Transaktionen]],BTT[Verwendete Transaktion (Pflichtauswahl)],1,FALSE)),"nein","ja")</f>
        <v/>
      </c>
    </row>
    <row r="3911">
      <c r="A3911" t="inlineStr">
        <is>
          <t>ZIS61</t>
        </is>
      </c>
      <c r="B3911" t="inlineStr">
        <is>
          <t>GPartner / Vertragskonto / Zählergr.</t>
        </is>
      </c>
      <c r="C3911" t="inlineStr">
        <is>
          <t>IS-U</t>
        </is>
      </c>
      <c r="D3911" s="5" t="n">
        <v>36</v>
      </c>
      <c r="E3911" t="inlineStr">
        <is>
          <t>DIALOG</t>
        </is>
      </c>
      <c r="F3911">
        <f>IF(ISERROR(VLOOKUP(Transaktionen[[#This Row],[Transaktionen]],BTT[Verwendete Transaktion (Pflichtauswahl)],1,FALSE)),"nein","ja")</f>
        <v/>
      </c>
    </row>
    <row r="3912">
      <c r="A3912" t="inlineStr">
        <is>
          <t>ZIS65</t>
        </is>
      </c>
      <c r="B3912" t="inlineStr">
        <is>
          <t>Mengenabgleich ZOMA-DB / Kleingarten</t>
        </is>
      </c>
      <c r="C3912" t="inlineStr">
        <is>
          <t>IS-U</t>
        </is>
      </c>
      <c r="D3912" s="5" t="inlineStr"/>
      <c r="E3912" t="inlineStr"/>
      <c r="F3912">
        <f>IF(ISERROR(VLOOKUP(Transaktionen[[#This Row],[Transaktionen]],BTT[Verwendete Transaktion (Pflichtauswahl)],1,FALSE)),"nein","ja")</f>
        <v/>
      </c>
      <c r="G3912" t="inlineStr">
        <is>
          <t>wird nicht mehr benötigt</t>
        </is>
      </c>
    </row>
    <row r="3913">
      <c r="A3913" t="inlineStr">
        <is>
          <t>ZIS66</t>
        </is>
      </c>
      <c r="B3913" t="inlineStr">
        <is>
          <t>Query: Bankverb. o gemeins. Faktura</t>
        </is>
      </c>
      <c r="C3913" t="inlineStr">
        <is>
          <t>IS-U</t>
        </is>
      </c>
      <c r="D3913" s="5" t="n">
        <v>1345</v>
      </c>
      <c r="E3913" t="inlineStr">
        <is>
          <t>DIALOG</t>
        </is>
      </c>
      <c r="F3913">
        <f>IF(ISERROR(VLOOKUP(Transaktionen[[#This Row],[Transaktionen]],BTT[Verwendete Transaktion (Pflichtauswahl)],1,FALSE)),"nein","ja")</f>
        <v/>
      </c>
    </row>
    <row r="3914">
      <c r="A3914" t="inlineStr">
        <is>
          <t>ZIS67</t>
        </is>
      </c>
      <c r="B3914" t="inlineStr">
        <is>
          <t>Abrechnungssperre bei Eichfrist...</t>
        </is>
      </c>
      <c r="C3914" t="inlineStr">
        <is>
          <t>IS-U</t>
        </is>
      </c>
      <c r="D3914" s="5" t="n">
        <v>51</v>
      </c>
      <c r="E3914" t="inlineStr">
        <is>
          <t>DIALOG</t>
        </is>
      </c>
      <c r="F3914">
        <f>IF(ISERROR(VLOOKUP(Transaktionen[[#This Row],[Transaktionen]],BTT[Verwendete Transaktion (Pflichtauswahl)],1,FALSE)),"nein","ja")</f>
        <v/>
      </c>
    </row>
    <row r="3915">
      <c r="A3915" t="inlineStr">
        <is>
          <t>ZIS68</t>
        </is>
      </c>
      <c r="B3915" t="inlineStr">
        <is>
          <t>Ändern Periodenverbrauch</t>
        </is>
      </c>
      <c r="C3915" t="inlineStr">
        <is>
          <t>IS-U</t>
        </is>
      </c>
      <c r="D3915" s="5" t="n">
        <v>3</v>
      </c>
      <c r="E3915" t="inlineStr"/>
      <c r="F3915">
        <f>IF(ISERROR(VLOOKUP(Transaktionen[[#This Row],[Transaktionen]],BTT[Verwendete Transaktion (Pflichtauswahl)],1,FALSE)),"nein","ja")</f>
        <v/>
      </c>
    </row>
    <row r="3916">
      <c r="A3916" t="inlineStr">
        <is>
          <t>ZIS69</t>
        </is>
      </c>
      <c r="B3916" t="inlineStr">
        <is>
          <t>Auswertung ERA-Kunden</t>
        </is>
      </c>
      <c r="C3916" t="inlineStr">
        <is>
          <t>IS-U</t>
        </is>
      </c>
      <c r="D3916" s="5" t="n">
        <v>11642</v>
      </c>
      <c r="E3916" t="inlineStr">
        <is>
          <t>DIALOG</t>
        </is>
      </c>
      <c r="F3916">
        <f>IF(ISERROR(VLOOKUP(Transaktionen[[#This Row],[Transaktionen]],BTT[Verwendete Transaktion (Pflichtauswahl)],1,FALSE)),"nein","ja")</f>
        <v/>
      </c>
    </row>
    <row r="3917">
      <c r="A3917" t="inlineStr">
        <is>
          <t>ZIS71</t>
        </is>
      </c>
      <c r="B3917" t="inlineStr">
        <is>
          <t>ISU: Technischer Platz - VK (Query)</t>
        </is>
      </c>
      <c r="C3917" t="inlineStr">
        <is>
          <t>IS-U</t>
        </is>
      </c>
      <c r="D3917" s="5" t="n">
        <v>164</v>
      </c>
      <c r="E3917" t="inlineStr">
        <is>
          <t>DIALOG</t>
        </is>
      </c>
      <c r="F3917">
        <f>IF(ISERROR(VLOOKUP(Transaktionen[[#This Row],[Transaktionen]],BTT[Verwendete Transaktion (Pflichtauswahl)],1,FALSE)),"nein","ja")</f>
        <v/>
      </c>
    </row>
    <row r="3918">
      <c r="A3918" t="inlineStr">
        <is>
          <t>ZIS72</t>
        </is>
      </c>
      <c r="B3918" t="inlineStr">
        <is>
          <t>Korrespondenzempf. im VK auswerten</t>
        </is>
      </c>
      <c r="C3918" t="inlineStr">
        <is>
          <t>IS-U</t>
        </is>
      </c>
      <c r="D3918" s="5" t="n">
        <v>81</v>
      </c>
      <c r="E3918" t="inlineStr">
        <is>
          <t>DIALOG</t>
        </is>
      </c>
      <c r="F3918">
        <f>IF(ISERROR(VLOOKUP(Transaktionen[[#This Row],[Transaktionen]],BTT[Verwendete Transaktion (Pflichtauswahl)],1,FALSE)),"nein","ja")</f>
        <v/>
      </c>
    </row>
    <row r="3919">
      <c r="A3919" t="inlineStr">
        <is>
          <t>ZIS73</t>
        </is>
      </c>
      <c r="B3919" t="inlineStr">
        <is>
          <t>Korrespondenzempf. im VK eintragen</t>
        </is>
      </c>
      <c r="C3919" t="inlineStr">
        <is>
          <t>IS-U</t>
        </is>
      </c>
      <c r="D3919" s="5" t="n">
        <v>1420</v>
      </c>
      <c r="E3919" t="inlineStr">
        <is>
          <t>DIALOG</t>
        </is>
      </c>
      <c r="F3919">
        <f>IF(ISERROR(VLOOKUP(Transaktionen[[#This Row],[Transaktionen]],BTT[Verwendete Transaktion (Pflichtauswahl)],1,FALSE)),"nein","ja")</f>
        <v/>
      </c>
    </row>
    <row r="3920">
      <c r="A3920" t="inlineStr">
        <is>
          <t>ZIS74</t>
        </is>
      </c>
      <c r="B3920" t="inlineStr">
        <is>
          <t>UCES Fehlgeschlagene ADR-Änderungen</t>
        </is>
      </c>
      <c r="C3920" t="inlineStr">
        <is>
          <t>IS-U</t>
        </is>
      </c>
      <c r="D3920" s="5" t="n">
        <v>8</v>
      </c>
      <c r="E3920" t="inlineStr">
        <is>
          <t>DIALOG</t>
        </is>
      </c>
      <c r="F3920">
        <f>IF(ISERROR(VLOOKUP(Transaktionen[[#This Row],[Transaktionen]],BTT[Verwendete Transaktion (Pflichtauswahl)],1,FALSE)),"nein","ja")</f>
        <v/>
      </c>
      <c r="G3920" t="inlineStr">
        <is>
          <t>wird nicht mehr benötigt</t>
        </is>
      </c>
    </row>
    <row r="3921">
      <c r="A3921" t="inlineStr">
        <is>
          <t>ZIS75</t>
        </is>
      </c>
      <c r="B3921" t="inlineStr">
        <is>
          <t>Aktive Partner und Vertragskonten</t>
        </is>
      </c>
      <c r="C3921" t="inlineStr">
        <is>
          <t>IS-U</t>
        </is>
      </c>
      <c r="D3921" s="5" t="n">
        <v>291</v>
      </c>
      <c r="E3921" t="inlineStr">
        <is>
          <t>DIALOG</t>
        </is>
      </c>
      <c r="F3921">
        <f>IF(ISERROR(VLOOKUP(Transaktionen[[#This Row],[Transaktionen]],BTT[Verwendete Transaktion (Pflichtauswahl)],1,FALSE)),"nein","ja")</f>
        <v/>
      </c>
    </row>
    <row r="3922">
      <c r="A3922" t="inlineStr">
        <is>
          <t>ZIS76</t>
        </is>
      </c>
      <c r="B3922" t="inlineStr">
        <is>
          <t>IS: Adresse Geschäftspartner u. AO</t>
        </is>
      </c>
      <c r="C3922" t="inlineStr">
        <is>
          <t>IS-U</t>
        </is>
      </c>
      <c r="D3922" s="5" t="n">
        <v>39</v>
      </c>
      <c r="E3922" t="inlineStr">
        <is>
          <t>DIALOG</t>
        </is>
      </c>
      <c r="F3922">
        <f>IF(ISERROR(VLOOKUP(Transaktionen[[#This Row],[Transaktionen]],BTT[Verwendete Transaktion (Pflichtauswahl)],1,FALSE)),"nein","ja")</f>
        <v/>
      </c>
    </row>
    <row r="3923">
      <c r="A3923" t="inlineStr">
        <is>
          <t>ZIS77</t>
        </is>
      </c>
      <c r="B3923" t="inlineStr">
        <is>
          <t>GP-Email, Steuer, Keyaccount, GP-Art</t>
        </is>
      </c>
      <c r="C3923" t="inlineStr">
        <is>
          <t>IS-U</t>
        </is>
      </c>
      <c r="D3923" s="5" t="n">
        <v>943</v>
      </c>
      <c r="E3923" t="inlineStr">
        <is>
          <t>DIALOG</t>
        </is>
      </c>
      <c r="F3923">
        <f>IF(ISERROR(VLOOKUP(Transaktionen[[#This Row],[Transaktionen]],BTT[Verwendete Transaktion (Pflichtauswahl)],1,FALSE)),"nein","ja")</f>
        <v/>
      </c>
    </row>
    <row r="3924">
      <c r="A3924" t="inlineStr">
        <is>
          <t>ZIS78</t>
        </is>
      </c>
      <c r="B3924" t="inlineStr">
        <is>
          <t>IS: Ändern Formular in Ableseeinheit</t>
        </is>
      </c>
      <c r="C3924" t="inlineStr">
        <is>
          <t>IS-U</t>
        </is>
      </c>
      <c r="D3924" s="5" t="n">
        <v>3</v>
      </c>
      <c r="E3924" t="inlineStr"/>
      <c r="F3924">
        <f>IF(ISERROR(VLOOKUP(Transaktionen[[#This Row],[Transaktionen]],BTT[Verwendete Transaktion (Pflichtauswahl)],1,FALSE)),"nein","ja")</f>
        <v/>
      </c>
    </row>
    <row r="3925">
      <c r="A3925" t="inlineStr">
        <is>
          <t>ZIS79</t>
        </is>
      </c>
      <c r="B3925" t="inlineStr">
        <is>
          <t>IS: Ändern VK und Vertrag wg. Gebühr</t>
        </is>
      </c>
      <c r="C3925" t="inlineStr">
        <is>
          <t>IS-U</t>
        </is>
      </c>
      <c r="D3925" s="5" t="n">
        <v>430582</v>
      </c>
      <c r="E3925" t="inlineStr">
        <is>
          <t>DIALOG</t>
        </is>
      </c>
      <c r="F3925">
        <f>IF(ISERROR(VLOOKUP(Transaktionen[[#This Row],[Transaktionen]],BTT[Verwendete Transaktion (Pflichtauswahl)],1,FALSE)),"nein","ja")</f>
        <v/>
      </c>
    </row>
    <row r="3926">
      <c r="A3926" t="inlineStr">
        <is>
          <t>ZIS80</t>
        </is>
      </c>
      <c r="B3926" t="inlineStr">
        <is>
          <t>Verträge ändern: Abschlagsdaten</t>
        </is>
      </c>
      <c r="C3926" t="inlineStr">
        <is>
          <t>IS-U</t>
        </is>
      </c>
      <c r="D3926" s="5" t="inlineStr"/>
      <c r="E3926" t="inlineStr"/>
      <c r="F3926">
        <f>IF(ISERROR(VLOOKUP(Transaktionen[[#This Row],[Transaktionen]],BTT[Verwendete Transaktion (Pflichtauswahl)],1,FALSE)),"nein","ja")</f>
        <v/>
      </c>
      <c r="G3926" t="inlineStr">
        <is>
          <t>wird nicht mehr benötigt</t>
        </is>
      </c>
    </row>
    <row r="3927">
      <c r="A3927" t="inlineStr">
        <is>
          <t>ZIS81</t>
        </is>
      </c>
      <c r="B3927" t="inlineStr">
        <is>
          <t>Monitoring Gebührenbescheid</t>
        </is>
      </c>
      <c r="C3927" t="inlineStr">
        <is>
          <t>IS-U</t>
        </is>
      </c>
      <c r="D3927" s="5" t="n">
        <v>3923</v>
      </c>
      <c r="E3927" t="inlineStr">
        <is>
          <t>DIALOG</t>
        </is>
      </c>
      <c r="F3927">
        <f>IF(ISERROR(VLOOKUP(Transaktionen[[#This Row],[Transaktionen]],BTT[Verwendete Transaktion (Pflichtauswahl)],1,FALSE)),"nein","ja")</f>
        <v/>
      </c>
      <c r="G3927" t="inlineStr">
        <is>
          <t>Gebührenumstellung</t>
        </is>
      </c>
    </row>
    <row r="3928">
      <c r="A3928" t="inlineStr">
        <is>
          <t>ZIS82</t>
        </is>
      </c>
      <c r="B3928" t="inlineStr">
        <is>
          <t>IS: Auswertung Namen GPartner</t>
        </is>
      </c>
      <c r="C3928" t="inlineStr">
        <is>
          <t>IS-U</t>
        </is>
      </c>
      <c r="D3928" s="5" t="n">
        <v>8</v>
      </c>
      <c r="E3928" t="inlineStr">
        <is>
          <t>DIALOG</t>
        </is>
      </c>
      <c r="F3928">
        <f>IF(ISERROR(VLOOKUP(Transaktionen[[#This Row],[Transaktionen]],BTT[Verwendete Transaktion (Pflichtauswahl)],1,FALSE)),"nein","ja")</f>
        <v/>
      </c>
      <c r="G3928" t="inlineStr">
        <is>
          <t>Gebührenumstellung</t>
        </is>
      </c>
    </row>
    <row r="3929">
      <c r="A3929" t="inlineStr">
        <is>
          <t>ZIS83</t>
        </is>
      </c>
      <c r="B3929" t="inlineStr">
        <is>
          <t>Erstellung Kündigungsschreiben</t>
        </is>
      </c>
      <c r="C3929" t="inlineStr">
        <is>
          <t>IS-U</t>
        </is>
      </c>
      <c r="D3929" s="5" t="n">
        <v>3</v>
      </c>
      <c r="E3929" t="inlineStr"/>
      <c r="F3929">
        <f>IF(ISERROR(VLOOKUP(Transaktionen[[#This Row],[Transaktionen]],BTT[Verwendete Transaktion (Pflichtauswahl)],1,FALSE)),"nein","ja")</f>
        <v/>
      </c>
      <c r="G3929" t="inlineStr">
        <is>
          <t>Gebührenumstellung</t>
        </is>
      </c>
    </row>
    <row r="3930">
      <c r="A3930" t="inlineStr">
        <is>
          <t>ZIS84</t>
        </is>
      </c>
      <c r="B3930" t="inlineStr">
        <is>
          <t>IS: Ändern Haus-Nr im Anschlußobjekt</t>
        </is>
      </c>
      <c r="C3930" t="inlineStr">
        <is>
          <t>IS-U</t>
        </is>
      </c>
      <c r="D3930" s="5" t="n">
        <v>1758</v>
      </c>
      <c r="E3930" t="inlineStr">
        <is>
          <t>DIALOG</t>
        </is>
      </c>
      <c r="F3930">
        <f>IF(ISERROR(VLOOKUP(Transaktionen[[#This Row],[Transaktionen]],BTT[Verwendete Transaktion (Pflichtauswahl)],1,FALSE)),"nein","ja")</f>
        <v/>
      </c>
      <c r="G3930" t="inlineStr">
        <is>
          <t>wird nicht mehr benötigt</t>
        </is>
      </c>
    </row>
    <row r="3931">
      <c r="A3931" t="inlineStr">
        <is>
          <t>ZIS85</t>
        </is>
      </c>
      <c r="B3931" t="inlineStr">
        <is>
          <t>IS: Vertriebsdaten Anschluss löschen</t>
        </is>
      </c>
      <c r="C3931" t="inlineStr">
        <is>
          <t>IS-U</t>
        </is>
      </c>
      <c r="D3931" s="5" t="inlineStr"/>
      <c r="E3931" t="inlineStr"/>
      <c r="F3931">
        <f>IF(ISERROR(VLOOKUP(Transaktionen[[#This Row],[Transaktionen]],BTT[Verwendete Transaktion (Pflichtauswahl)],1,FALSE)),"nein","ja")</f>
        <v/>
      </c>
      <c r="G3931" t="inlineStr">
        <is>
          <t>wird nicht mehr benötigt</t>
        </is>
      </c>
    </row>
    <row r="3932">
      <c r="A3932" t="inlineStr">
        <is>
          <t>ZIS86</t>
        </is>
      </c>
      <c r="B3932" t="inlineStr">
        <is>
          <t>IS: Gem. Faktierg auf 1 setzen</t>
        </is>
      </c>
      <c r="C3932" t="inlineStr">
        <is>
          <t>IS-U</t>
        </is>
      </c>
      <c r="D3932" s="5" t="n">
        <v>145</v>
      </c>
      <c r="E3932" t="inlineStr">
        <is>
          <t>DIALOG</t>
        </is>
      </c>
      <c r="F3932">
        <f>IF(ISERROR(VLOOKUP(Transaktionen[[#This Row],[Transaktionen]],BTT[Verwendete Transaktion (Pflichtauswahl)],1,FALSE)),"nein","ja")</f>
        <v/>
      </c>
    </row>
    <row r="3933">
      <c r="A3933" t="inlineStr">
        <is>
          <t>ZIS87</t>
        </is>
      </c>
      <c r="B3933" t="inlineStr">
        <is>
          <t>GPartner ändern: Namen oder Adresse</t>
        </is>
      </c>
      <c r="C3933" t="inlineStr">
        <is>
          <t>IS-U</t>
        </is>
      </c>
      <c r="D3933" s="5" t="n">
        <v>326</v>
      </c>
      <c r="E3933" t="inlineStr">
        <is>
          <t>DIALOG</t>
        </is>
      </c>
      <c r="F3933">
        <f>IF(ISERROR(VLOOKUP(Transaktionen[[#This Row],[Transaktionen]],BTT[Verwendete Transaktion (Pflichtauswahl)],1,FALSE)),"nein","ja")</f>
        <v/>
      </c>
    </row>
    <row r="3934">
      <c r="A3934" t="inlineStr">
        <is>
          <t>ZISZOMA_01</t>
        </is>
      </c>
      <c r="B3934" t="inlineStr">
        <is>
          <t>Liste AnlArt/Anlage nach AbrTermin</t>
        </is>
      </c>
      <c r="C3934" t="inlineStr">
        <is>
          <t>IS-U</t>
        </is>
      </c>
      <c r="D3934" s="5" t="n">
        <v>20</v>
      </c>
      <c r="E3934" t="inlineStr">
        <is>
          <t>DIALOG</t>
        </is>
      </c>
      <c r="F3934">
        <f>IF(ISERROR(VLOOKUP(Transaktionen[[#This Row],[Transaktionen]],BTT[Verwendete Transaktion (Pflichtauswahl)],1,FALSE)),"nein","ja")</f>
        <v/>
      </c>
      <c r="G3934" t="inlineStr">
        <is>
          <t>wird nicht mehr benötigt</t>
        </is>
      </c>
    </row>
    <row r="3935">
      <c r="A3935" t="inlineStr">
        <is>
          <t>ZKA_5A21</t>
        </is>
      </c>
      <c r="B3935" t="inlineStr">
        <is>
          <t>Kostenarten nach Objekten</t>
        </is>
      </c>
      <c r="C3935" t="inlineStr">
        <is>
          <t>FI</t>
        </is>
      </c>
      <c r="D3935" s="5" t="n">
        <v>1324</v>
      </c>
      <c r="E3935" t="inlineStr">
        <is>
          <t>DIALOG</t>
        </is>
      </c>
      <c r="F3935">
        <f>IF(ISERROR(VLOOKUP(Transaktionen[[#This Row],[Transaktionen]],BTT[Verwendete Transaktion (Pflichtauswahl)],1,FALSE)),"nein","ja")</f>
        <v/>
      </c>
    </row>
    <row r="3936">
      <c r="A3936" t="inlineStr">
        <is>
          <t>ZKA_5AR1_01</t>
        </is>
      </c>
      <c r="B3936" t="inlineStr">
        <is>
          <t>Kostenarten nach Typen/Objektkl. Jhr</t>
        </is>
      </c>
      <c r="C3936" t="inlineStr">
        <is>
          <t>FI</t>
        </is>
      </c>
      <c r="D3936" s="5" t="n">
        <v>81</v>
      </c>
      <c r="E3936" t="inlineStr">
        <is>
          <t>DIALOG</t>
        </is>
      </c>
      <c r="F3936">
        <f>IF(ISERROR(VLOOKUP(Transaktionen[[#This Row],[Transaktionen]],BTT[Verwendete Transaktion (Pflichtauswahl)],1,FALSE)),"nein","ja")</f>
        <v/>
      </c>
    </row>
    <row r="3937">
      <c r="A3937" t="inlineStr">
        <is>
          <t>ZKA_Z5AC_01</t>
        </is>
      </c>
      <c r="B3937" t="inlineStr">
        <is>
          <t>GUV-Kostenarten für Investit. (Only)</t>
        </is>
      </c>
      <c r="C3937" t="inlineStr">
        <is>
          <t>FI</t>
        </is>
      </c>
      <c r="D3937" s="5" t="n">
        <v>25</v>
      </c>
      <c r="E3937" t="inlineStr">
        <is>
          <t>DIALOG</t>
        </is>
      </c>
      <c r="F3937">
        <f>IF(ISERROR(VLOOKUP(Transaktionen[[#This Row],[Transaktionen]],BTT[Verwendete Transaktion (Pflichtauswahl)],1,FALSE)),"nein","ja")</f>
        <v/>
      </c>
    </row>
    <row r="3938">
      <c r="A3938" t="inlineStr">
        <is>
          <t>ZKA_Z5R1_01</t>
        </is>
      </c>
      <c r="B3938" t="inlineStr">
        <is>
          <t>KstArten-Typen nach Objektkl./Per.</t>
        </is>
      </c>
      <c r="C3938" t="inlineStr">
        <is>
          <t>FI</t>
        </is>
      </c>
      <c r="D3938" s="5" t="n">
        <v>34</v>
      </c>
      <c r="E3938" t="inlineStr">
        <is>
          <t>DIALOG</t>
        </is>
      </c>
      <c r="F3938">
        <f>IF(ISERROR(VLOOKUP(Transaktionen[[#This Row],[Transaktionen]],BTT[Verwendete Transaktion (Pflichtauswahl)],1,FALSE)),"nein","ja")</f>
        <v/>
      </c>
    </row>
    <row r="3939">
      <c r="A3939" t="inlineStr">
        <is>
          <t>ZKAG03</t>
        </is>
      </c>
      <c r="B3939" t="inlineStr">
        <is>
          <t>Kostenartengruppe   Listen u. Export</t>
        </is>
      </c>
      <c r="C3939" t="inlineStr">
        <is>
          <t>CO-OM</t>
        </is>
      </c>
      <c r="D3939" s="5" t="n">
        <v>78</v>
      </c>
      <c r="E3939" t="inlineStr">
        <is>
          <t>DIALOG</t>
        </is>
      </c>
      <c r="F3939">
        <f>IF(ISERROR(VLOOKUP(Transaktionen[[#This Row],[Transaktionen]],BTT[Verwendete Transaktion (Pflichtauswahl)],1,FALSE)),"nein","ja")</f>
        <v/>
      </c>
    </row>
    <row r="3940">
      <c r="A3940" t="inlineStr">
        <is>
          <t>ZKB01</t>
        </is>
      </c>
      <c r="B3940" t="inlineStr">
        <is>
          <t>Umsatzsteuerverrechnung</t>
        </is>
      </c>
      <c r="C3940" t="inlineStr">
        <is>
          <t>CO-OM</t>
        </is>
      </c>
      <c r="D3940" s="5" t="n">
        <v>2625</v>
      </c>
      <c r="E3940" t="inlineStr">
        <is>
          <t>DIALOG</t>
        </is>
      </c>
      <c r="F3940">
        <f>IF(ISERROR(VLOOKUP(Transaktionen[[#This Row],[Transaktionen]],BTT[Verwendete Transaktion (Pflichtauswahl)],1,FALSE)),"nein","ja")</f>
        <v/>
      </c>
    </row>
    <row r="3941">
      <c r="A3941" t="inlineStr">
        <is>
          <t>ZKB04</t>
        </is>
      </c>
      <c r="B3941" t="inlineStr">
        <is>
          <t>Anz. u. Pflege der Tabelle T9AV5</t>
        </is>
      </c>
      <c r="C3941" t="inlineStr">
        <is>
          <t>CO-OM</t>
        </is>
      </c>
      <c r="D3941" s="5" t="n">
        <v>723</v>
      </c>
      <c r="E3941" t="inlineStr">
        <is>
          <t>DIALOG</t>
        </is>
      </c>
      <c r="F3941">
        <f>IF(ISERROR(VLOOKUP(Transaktionen[[#This Row],[Transaktionen]],BTT[Verwendete Transaktion (Pflichtauswahl)],1,FALSE)),"nein","ja")</f>
        <v/>
      </c>
    </row>
    <row r="3942">
      <c r="A3942" t="inlineStr">
        <is>
          <t>ZKB21</t>
        </is>
      </c>
      <c r="B3942" t="inlineStr">
        <is>
          <t>Autom. Lstg.-verr. aus Filetransfer</t>
        </is>
      </c>
      <c r="C3942" t="inlineStr">
        <is>
          <t>CO-OM</t>
        </is>
      </c>
      <c r="D3942" s="5" t="n">
        <v>23106</v>
      </c>
      <c r="E3942" t="inlineStr">
        <is>
          <t>DIALOG</t>
        </is>
      </c>
      <c r="F3942">
        <f>IF(ISERROR(VLOOKUP(Transaktionen[[#This Row],[Transaktionen]],BTT[Verwendete Transaktion (Pflichtauswahl)],1,FALSE)),"nein","ja")</f>
        <v/>
      </c>
    </row>
    <row r="3943">
      <c r="A3943" t="inlineStr">
        <is>
          <t>ZKB21FAKT</t>
        </is>
      </c>
      <c r="B3943" t="inlineStr">
        <is>
          <t>Masch. Leistungsverrechnung zu HA</t>
        </is>
      </c>
      <c r="C3943" t="inlineStr">
        <is>
          <t>CO-OM</t>
        </is>
      </c>
      <c r="D3943" s="5" t="n">
        <v>196</v>
      </c>
      <c r="E3943" t="inlineStr">
        <is>
          <t>DIALOG</t>
        </is>
      </c>
      <c r="F3943">
        <f>IF(ISERROR(VLOOKUP(Transaktionen[[#This Row],[Transaktionen]],BTT[Verwendete Transaktion (Pflichtauswahl)],1,FALSE)),"nein","ja")</f>
        <v/>
      </c>
    </row>
    <row r="3944">
      <c r="A3944" t="inlineStr">
        <is>
          <t>ZKB21IT</t>
        </is>
      </c>
      <c r="B3944" t="inlineStr">
        <is>
          <t>Abrechnung der ILV-Daten</t>
        </is>
      </c>
      <c r="C3944" t="inlineStr">
        <is>
          <t>CO</t>
        </is>
      </c>
      <c r="D3944" s="5" t="n">
        <v>12027</v>
      </c>
      <c r="E3944" t="inlineStr">
        <is>
          <t>DIALOG</t>
        </is>
      </c>
      <c r="F3944">
        <f>IF(ISERROR(VLOOKUP(Transaktionen[[#This Row],[Transaktionen]],BTT[Verwendete Transaktion (Pflichtauswahl)],1,FALSE)),"nein","ja")</f>
        <v/>
      </c>
    </row>
    <row r="3945">
      <c r="A3945" t="inlineStr">
        <is>
          <t>ZKB21KM</t>
        </is>
      </c>
      <c r="B3945" t="inlineStr">
        <is>
          <t>Autom. Leistungsverrechnung für KM-A</t>
        </is>
      </c>
      <c r="C3945" t="inlineStr">
        <is>
          <t>CO</t>
        </is>
      </c>
      <c r="D3945" s="5" t="n">
        <v>36</v>
      </c>
      <c r="E3945" t="inlineStr">
        <is>
          <t>DIALOG</t>
        </is>
      </c>
      <c r="F3945">
        <f>IF(ISERROR(VLOOKUP(Transaktionen[[#This Row],[Transaktionen]],BTT[Verwendete Transaktion (Pflichtauswahl)],1,FALSE)),"nein","ja")</f>
        <v/>
      </c>
    </row>
    <row r="3946">
      <c r="A3946" t="inlineStr">
        <is>
          <t>ZKB21WV</t>
        </is>
      </c>
      <c r="B3946" t="inlineStr">
        <is>
          <t>Leistungsverr. WV HA zu Aufträgen</t>
        </is>
      </c>
      <c r="C3946" t="inlineStr">
        <is>
          <t>CO</t>
        </is>
      </c>
      <c r="D3946" s="5" t="inlineStr"/>
      <c r="E3946" t="inlineStr"/>
      <c r="F3946">
        <f>IF(ISERROR(VLOOKUP(Transaktionen[[#This Row],[Transaktionen]],BTT[Verwendete Transaktion (Pflichtauswahl)],1,FALSE)),"nein","ja")</f>
        <v/>
      </c>
      <c r="G3946" t="inlineStr">
        <is>
          <t>in neuester Auswertung von Steffen nicht mehr vorhanden</t>
        </is>
      </c>
    </row>
    <row r="3947">
      <c r="A3947" t="inlineStr">
        <is>
          <t>ZKB21WVHA</t>
        </is>
      </c>
      <c r="B3947" t="inlineStr">
        <is>
          <t>IBL-WV-Ingenieure zu HA</t>
        </is>
      </c>
      <c r="C3947" t="inlineStr">
        <is>
          <t>CO-OM</t>
        </is>
      </c>
      <c r="D3947" s="5" t="n">
        <v>486</v>
      </c>
      <c r="E3947" t="inlineStr">
        <is>
          <t>DIALOG</t>
        </is>
      </c>
      <c r="F3947">
        <f>IF(ISERROR(VLOOKUP(Transaktionen[[#This Row],[Transaktionen]],BTT[Verwendete Transaktion (Pflichtauswahl)],1,FALSE)),"nein","ja")</f>
        <v/>
      </c>
    </row>
    <row r="3948">
      <c r="A3948" t="inlineStr">
        <is>
          <t>ZKC02</t>
        </is>
      </c>
      <c r="B3948" t="inlineStr">
        <is>
          <t>PC Plan- und Istdaten mit Mengen</t>
        </is>
      </c>
      <c r="C3948" t="inlineStr">
        <is>
          <t>CO</t>
        </is>
      </c>
      <c r="D3948" s="5" t="n">
        <v>203</v>
      </c>
      <c r="E3948" t="inlineStr">
        <is>
          <t>DIALOG</t>
        </is>
      </c>
      <c r="F3948">
        <f>IF(ISERROR(VLOOKUP(Transaktionen[[#This Row],[Transaktionen]],BTT[Verwendete Transaktion (Pflichtauswahl)],1,FALSE)),"nein","ja")</f>
        <v/>
      </c>
    </row>
    <row r="3949">
      <c r="A3949" t="inlineStr">
        <is>
          <t>ZKC02PG</t>
        </is>
      </c>
      <c r="B3949" t="inlineStr">
        <is>
          <t>PC Plan- und Istdaten mit Mengen PGS</t>
        </is>
      </c>
      <c r="C3949" t="inlineStr">
        <is>
          <t>CO</t>
        </is>
      </c>
      <c r="D3949" s="5" t="n">
        <v>6167</v>
      </c>
      <c r="E3949" t="inlineStr">
        <is>
          <t>DIALOG</t>
        </is>
      </c>
      <c r="F3949">
        <f>IF(ISERROR(VLOOKUP(Transaktionen[[#This Row],[Transaktionen]],BTT[Verwendete Transaktion (Pflichtauswahl)],1,FALSE)),"nein","ja")</f>
        <v/>
      </c>
    </row>
    <row r="3950">
      <c r="A3950" t="inlineStr">
        <is>
          <t>ZKCP03</t>
        </is>
      </c>
      <c r="B3950" t="inlineStr">
        <is>
          <t>ProfitC. Planges/Ist lfd.P/Kum/Ges</t>
        </is>
      </c>
      <c r="C3950" t="inlineStr">
        <is>
          <t>CO</t>
        </is>
      </c>
      <c r="D3950" s="5" t="n">
        <v>799</v>
      </c>
      <c r="E3950" t="inlineStr">
        <is>
          <t>DIALOG</t>
        </is>
      </c>
      <c r="F3950">
        <f>IF(ISERROR(VLOOKUP(Transaktionen[[#This Row],[Transaktionen]],BTT[Verwendete Transaktion (Pflichtauswahl)],1,FALSE)),"nein","ja")</f>
        <v/>
      </c>
    </row>
    <row r="3951">
      <c r="A3951" t="inlineStr">
        <is>
          <t>ZKCP11</t>
        </is>
      </c>
      <c r="B3951" t="inlineStr">
        <is>
          <t>Profit C. Gr. Plan/Ist/Verbrs.-Menge</t>
        </is>
      </c>
      <c r="C3951" t="inlineStr">
        <is>
          <t>CO</t>
        </is>
      </c>
      <c r="D3951" s="5" t="n">
        <v>351</v>
      </c>
      <c r="E3951" t="inlineStr">
        <is>
          <t>DIALOG</t>
        </is>
      </c>
      <c r="F3951">
        <f>IF(ISERROR(VLOOKUP(Transaktionen[[#This Row],[Transaktionen]],BTT[Verwendete Transaktion (Pflichtauswahl)],1,FALSE)),"nein","ja")</f>
        <v/>
      </c>
    </row>
    <row r="3952">
      <c r="A3952" t="inlineStr">
        <is>
          <t>ZKE03</t>
        </is>
      </c>
      <c r="B3952" t="inlineStr">
        <is>
          <t>Kontengruppe PC   Listen und Export</t>
        </is>
      </c>
      <c r="C3952" t="inlineStr">
        <is>
          <t>CO-OM</t>
        </is>
      </c>
      <c r="D3952" s="5" t="n">
        <v>753</v>
      </c>
      <c r="E3952" t="inlineStr">
        <is>
          <t>DIALOG</t>
        </is>
      </c>
      <c r="F3952">
        <f>IF(ISERROR(VLOOKUP(Transaktionen[[#This Row],[Transaktionen]],BTT[Verwendete Transaktion (Pflichtauswahl)],1,FALSE)),"nein","ja")</f>
        <v/>
      </c>
    </row>
    <row r="3953">
      <c r="A3953" t="inlineStr">
        <is>
          <t>ZKE13</t>
        </is>
      </c>
      <c r="B3953" t="inlineStr">
        <is>
          <t>Profit Center Plan- und Istdaten</t>
        </is>
      </c>
      <c r="C3953" t="inlineStr">
        <is>
          <t>CO</t>
        </is>
      </c>
      <c r="D3953" s="5" t="n">
        <v>10</v>
      </c>
      <c r="E3953" t="inlineStr">
        <is>
          <t>DIALOG</t>
        </is>
      </c>
      <c r="F3953">
        <f>IF(ISERROR(VLOOKUP(Transaktionen[[#This Row],[Transaktionen]],BTT[Verwendete Transaktion (Pflichtauswahl)],1,FALSE)),"nein","ja")</f>
        <v/>
      </c>
    </row>
    <row r="3954">
      <c r="A3954" t="inlineStr">
        <is>
          <t>ZKE5Z</t>
        </is>
      </c>
      <c r="B3954" t="inlineStr">
        <is>
          <t>Profit Center: Ist-Einzelposten(TM1)</t>
        </is>
      </c>
      <c r="C3954" t="inlineStr">
        <is>
          <t>CO</t>
        </is>
      </c>
      <c r="D3954" s="5" t="n">
        <v>10</v>
      </c>
      <c r="E3954" t="inlineStr"/>
      <c r="F3954">
        <f>IF(ISERROR(VLOOKUP(Transaktionen[[#This Row],[Transaktionen]],BTT[Verwendete Transaktion (Pflichtauswahl)],1,FALSE)),"nein","ja")</f>
        <v/>
      </c>
    </row>
    <row r="3955">
      <c r="A3955" t="inlineStr">
        <is>
          <t>ZKEG03</t>
        </is>
      </c>
      <c r="B3955" t="inlineStr">
        <is>
          <t>Profit Center Grp.  Listen u. Export</t>
        </is>
      </c>
      <c r="C3955" t="inlineStr">
        <is>
          <t>CO-OM</t>
        </is>
      </c>
      <c r="D3955" s="5" t="n">
        <v>124</v>
      </c>
      <c r="E3955" t="inlineStr">
        <is>
          <t>DIALOG</t>
        </is>
      </c>
      <c r="F3955">
        <f>IF(ISERROR(VLOOKUP(Transaktionen[[#This Row],[Transaktionen]],BTT[Verwendete Transaktion (Pflichtauswahl)],1,FALSE)),"nein","ja")</f>
        <v/>
      </c>
    </row>
    <row r="3956">
      <c r="A3956" t="inlineStr">
        <is>
          <t>ZKK01</t>
        </is>
      </c>
      <c r="B3956" t="inlineStr">
        <is>
          <t>Ausw. Kostenstellen mit EA-Erlösauft</t>
        </is>
      </c>
      <c r="C3956" t="inlineStr">
        <is>
          <t>CO-OM</t>
        </is>
      </c>
      <c r="D3956" s="5" t="n">
        <v>137145</v>
      </c>
      <c r="E3956" t="inlineStr">
        <is>
          <t>DIALOG</t>
        </is>
      </c>
      <c r="F3956">
        <f>IF(ISERROR(VLOOKUP(Transaktionen[[#This Row],[Transaktionen]],BTT[Verwendete Transaktion (Pflichtauswahl)],1,FALSE)),"nein","ja")</f>
        <v/>
      </c>
    </row>
    <row r="3957">
      <c r="A3957" t="inlineStr">
        <is>
          <t>ZKK10</t>
        </is>
      </c>
      <c r="B3957" t="inlineStr">
        <is>
          <t>Kostenstellenausw. n. Partnerobjekt</t>
        </is>
      </c>
      <c r="C3957" t="inlineStr">
        <is>
          <t>CO-OM</t>
        </is>
      </c>
      <c r="D3957" s="5" t="n">
        <v>12473</v>
      </c>
      <c r="E3957" t="inlineStr">
        <is>
          <t>DIALOG</t>
        </is>
      </c>
      <c r="F3957">
        <f>IF(ISERROR(VLOOKUP(Transaktionen[[#This Row],[Transaktionen]],BTT[Verwendete Transaktion (Pflichtauswahl)],1,FALSE)),"nein","ja")</f>
        <v/>
      </c>
    </row>
    <row r="3958">
      <c r="A3958" t="inlineStr">
        <is>
          <t>ZKK20</t>
        </is>
      </c>
      <c r="B3958" t="inlineStr">
        <is>
          <t>Innerbetriebliche Leistungserfassung</t>
        </is>
      </c>
      <c r="C3958" t="inlineStr">
        <is>
          <t>CO</t>
        </is>
      </c>
      <c r="D3958" s="5" t="n">
        <v>8</v>
      </c>
      <c r="E3958" t="inlineStr"/>
      <c r="F3958">
        <f>IF(ISERROR(VLOOKUP(Transaktionen[[#This Row],[Transaktionen]],BTT[Verwendete Transaktion (Pflichtauswahl)],1,FALSE)),"nein","ja")</f>
        <v/>
      </c>
    </row>
    <row r="3959">
      <c r="A3959" t="inlineStr">
        <is>
          <t>ZKK21</t>
        </is>
      </c>
      <c r="B3959" t="inlineStr">
        <is>
          <t>Pflege Leistungsart und Kontierung</t>
        </is>
      </c>
      <c r="C3959" t="inlineStr">
        <is>
          <t>CO</t>
        </is>
      </c>
      <c r="D3959" s="5" t="n">
        <v>3894</v>
      </c>
      <c r="E3959" t="inlineStr">
        <is>
          <t>DIALOG</t>
        </is>
      </c>
      <c r="F3959">
        <f>IF(ISERROR(VLOOKUP(Transaktionen[[#This Row],[Transaktionen]],BTT[Verwendete Transaktion (Pflichtauswahl)],1,FALSE)),"nein","ja")</f>
        <v/>
      </c>
    </row>
    <row r="3960">
      <c r="A3960" t="inlineStr">
        <is>
          <t>ZKK22</t>
        </is>
      </c>
      <c r="B3960" t="inlineStr">
        <is>
          <t>Pflege Organisationsstruktur</t>
        </is>
      </c>
      <c r="C3960" t="inlineStr">
        <is>
          <t>CO</t>
        </is>
      </c>
      <c r="D3960" s="5" t="n">
        <v>19193</v>
      </c>
      <c r="E3960" t="inlineStr">
        <is>
          <t>DIALOG</t>
        </is>
      </c>
      <c r="F3960">
        <f>IF(ISERROR(VLOOKUP(Transaktionen[[#This Row],[Transaktionen]],BTT[Verwendete Transaktion (Pflichtauswahl)],1,FALSE)),"nein","ja")</f>
        <v/>
      </c>
    </row>
    <row r="3961">
      <c r="A3961" t="inlineStr">
        <is>
          <t>ZKK23</t>
        </is>
      </c>
      <c r="B3961" t="inlineStr">
        <is>
          <t>Pflege Maßnahmenart pro OE</t>
        </is>
      </c>
      <c r="C3961" t="inlineStr">
        <is>
          <t>CO</t>
        </is>
      </c>
      <c r="D3961" s="5" t="n">
        <v>266</v>
      </c>
      <c r="E3961" t="inlineStr">
        <is>
          <t>DIALOG</t>
        </is>
      </c>
      <c r="F3961">
        <f>IF(ISERROR(VLOOKUP(Transaktionen[[#This Row],[Transaktionen]],BTT[Verwendete Transaktion (Pflichtauswahl)],1,FALSE)),"nein","ja")</f>
        <v/>
      </c>
    </row>
    <row r="3962">
      <c r="A3962" t="inlineStr">
        <is>
          <t>ZKK24</t>
        </is>
      </c>
      <c r="B3962" t="inlineStr">
        <is>
          <t>Pflege Maßnahmennummer OE/MArt</t>
        </is>
      </c>
      <c r="C3962" t="inlineStr">
        <is>
          <t>CO</t>
        </is>
      </c>
      <c r="D3962" s="5" t="n">
        <v>5218</v>
      </c>
      <c r="E3962" t="inlineStr">
        <is>
          <t>DIALOG</t>
        </is>
      </c>
      <c r="F3962">
        <f>IF(ISERROR(VLOOKUP(Transaktionen[[#This Row],[Transaktionen]],BTT[Verwendete Transaktion (Pflichtauswahl)],1,FALSE)),"nein","ja")</f>
        <v/>
      </c>
    </row>
    <row r="3963">
      <c r="A3963" t="inlineStr">
        <is>
          <t>ZKK25</t>
        </is>
      </c>
      <c r="B3963" t="inlineStr">
        <is>
          <t>Pflege Status pro OE/MArt</t>
        </is>
      </c>
      <c r="C3963" t="inlineStr">
        <is>
          <t>CO</t>
        </is>
      </c>
      <c r="D3963" s="5" t="n">
        <v>112</v>
      </c>
      <c r="E3963" t="inlineStr">
        <is>
          <t>DIALOG</t>
        </is>
      </c>
      <c r="F3963">
        <f>IF(ISERROR(VLOOKUP(Transaktionen[[#This Row],[Transaktionen]],BTT[Verwendete Transaktion (Pflichtauswahl)],1,FALSE)),"nein","ja")</f>
        <v/>
      </c>
    </row>
    <row r="3964">
      <c r="A3964" t="inlineStr">
        <is>
          <t>ZKK26</t>
        </is>
      </c>
      <c r="B3964" t="inlineStr">
        <is>
          <t>Pflege Vorgangsstufe pro OE/MArt</t>
        </is>
      </c>
      <c r="C3964" t="inlineStr">
        <is>
          <t>CO</t>
        </is>
      </c>
      <c r="D3964" s="5" t="n">
        <v>1317</v>
      </c>
      <c r="E3964" t="inlineStr">
        <is>
          <t>DIALOG</t>
        </is>
      </c>
      <c r="F3964">
        <f>IF(ISERROR(VLOOKUP(Transaktionen[[#This Row],[Transaktionen]],BTT[Verwendete Transaktion (Pflichtauswahl)],1,FALSE)),"nein","ja")</f>
        <v/>
      </c>
    </row>
    <row r="3965">
      <c r="A3965" t="inlineStr">
        <is>
          <t>ZKK27</t>
        </is>
      </c>
      <c r="B3965" t="inlineStr">
        <is>
          <t>Pflege Kont.-Objekte pro VorgStufe</t>
        </is>
      </c>
      <c r="C3965" t="inlineStr">
        <is>
          <t>CO</t>
        </is>
      </c>
      <c r="D3965" s="5" t="n">
        <v>11058</v>
      </c>
      <c r="E3965" t="inlineStr">
        <is>
          <t>DIALOG</t>
        </is>
      </c>
      <c r="F3965">
        <f>IF(ISERROR(VLOOKUP(Transaktionen[[#This Row],[Transaktionen]],BTT[Verwendete Transaktion (Pflichtauswahl)],1,FALSE)),"nein","ja")</f>
        <v/>
      </c>
    </row>
    <row r="3966">
      <c r="A3966" t="inlineStr">
        <is>
          <t>ZKK28</t>
        </is>
      </c>
      <c r="B3966" t="inlineStr">
        <is>
          <t>Pflege Status pro VorgStufe zeitabh.</t>
        </is>
      </c>
      <c r="C3966" t="inlineStr">
        <is>
          <t>CO</t>
        </is>
      </c>
      <c r="D3966" s="5" t="n">
        <v>10010</v>
      </c>
      <c r="E3966" t="inlineStr">
        <is>
          <t>DIALOG</t>
        </is>
      </c>
      <c r="F3966">
        <f>IF(ISERROR(VLOOKUP(Transaktionen[[#This Row],[Transaktionen]],BTT[Verwendete Transaktion (Pflichtauswahl)],1,FALSE)),"nein","ja")</f>
        <v/>
      </c>
    </row>
    <row r="3967">
      <c r="A3967" t="inlineStr">
        <is>
          <t>ZKK29</t>
        </is>
      </c>
      <c r="B3967" t="inlineStr">
        <is>
          <t>Pflege User pro Vorgangsstufe</t>
        </is>
      </c>
      <c r="C3967" t="inlineStr">
        <is>
          <t>CO</t>
        </is>
      </c>
      <c r="D3967" s="5" t="n">
        <v>29068</v>
      </c>
      <c r="E3967" t="inlineStr">
        <is>
          <t>DIALOG</t>
        </is>
      </c>
      <c r="F3967">
        <f>IF(ISERROR(VLOOKUP(Transaktionen[[#This Row],[Transaktionen]],BTT[Verwendete Transaktion (Pflichtauswahl)],1,FALSE)),"nein","ja")</f>
        <v/>
      </c>
    </row>
    <row r="3968">
      <c r="A3968" t="inlineStr">
        <is>
          <t>ZKK30</t>
        </is>
      </c>
      <c r="B3968" t="inlineStr">
        <is>
          <t>Auswertung / Pflege der ILV-Daten</t>
        </is>
      </c>
      <c r="C3968" t="inlineStr">
        <is>
          <t>CO</t>
        </is>
      </c>
      <c r="D3968" s="5" t="n">
        <v>23200</v>
      </c>
      <c r="E3968" t="inlineStr">
        <is>
          <t>DIALOG</t>
        </is>
      </c>
      <c r="F3968">
        <f>IF(ISERROR(VLOOKUP(Transaktionen[[#This Row],[Transaktionen]],BTT[Verwendete Transaktion (Pflichtauswahl)],1,FALSE)),"nein","ja")</f>
        <v/>
      </c>
    </row>
    <row r="3969">
      <c r="A3969" t="inlineStr">
        <is>
          <t>ZKK31</t>
        </is>
      </c>
      <c r="B3969" t="inlineStr">
        <is>
          <t>Eröffnen einer Maßnahme</t>
        </is>
      </c>
      <c r="C3969" t="inlineStr">
        <is>
          <t>CO</t>
        </is>
      </c>
      <c r="D3969" s="5" t="n">
        <v>8977</v>
      </c>
      <c r="E3969" t="inlineStr">
        <is>
          <t>DIALOG</t>
        </is>
      </c>
      <c r="F3969">
        <f>IF(ISERROR(VLOOKUP(Transaktionen[[#This Row],[Transaktionen]],BTT[Verwendete Transaktion (Pflichtauswahl)],1,FALSE)),"nein","ja")</f>
        <v/>
      </c>
    </row>
    <row r="3970">
      <c r="A3970" t="inlineStr">
        <is>
          <t>ZKK32</t>
        </is>
      </c>
      <c r="B3970" t="inlineStr">
        <is>
          <t>Anlegen einer Vorgangsstufe</t>
        </is>
      </c>
      <c r="C3970" t="inlineStr">
        <is>
          <t>CO</t>
        </is>
      </c>
      <c r="D3970" s="5" t="n">
        <v>5404</v>
      </c>
      <c r="E3970" t="inlineStr">
        <is>
          <t>DIALOG</t>
        </is>
      </c>
      <c r="F3970">
        <f>IF(ISERROR(VLOOKUP(Transaktionen[[#This Row],[Transaktionen]],BTT[Verwendete Transaktion (Pflichtauswahl)],1,FALSE)),"nein","ja")</f>
        <v/>
      </c>
    </row>
    <row r="3971">
      <c r="A3971" t="inlineStr">
        <is>
          <t>ZKK33</t>
        </is>
      </c>
      <c r="B3971" t="inlineStr">
        <is>
          <t>Löschung von abgerechneten ILV-Daten</t>
        </is>
      </c>
      <c r="C3971" t="inlineStr">
        <is>
          <t>CO</t>
        </is>
      </c>
      <c r="D3971" s="5" t="n">
        <v>154</v>
      </c>
      <c r="E3971" t="inlineStr">
        <is>
          <t>DIALOG</t>
        </is>
      </c>
      <c r="F3971">
        <f>IF(ISERROR(VLOOKUP(Transaktionen[[#This Row],[Transaktionen]],BTT[Verwendete Transaktion (Pflichtauswahl)],1,FALSE)),"nein","ja")</f>
        <v/>
      </c>
    </row>
    <row r="3972">
      <c r="A3972" t="inlineStr">
        <is>
          <t>ZKKL15</t>
        </is>
      </c>
      <c r="B3972" t="inlineStr">
        <is>
          <t>Ist-,Plandaten EP BeEntlastung Downl</t>
        </is>
      </c>
      <c r="C3972" t="inlineStr">
        <is>
          <t>CO</t>
        </is>
      </c>
      <c r="D3972" s="5" t="n">
        <v>2525</v>
      </c>
      <c r="E3972" t="inlineStr">
        <is>
          <t>DIALOG</t>
        </is>
      </c>
      <c r="F3972">
        <f>IF(ISERROR(VLOOKUP(Transaktionen[[#This Row],[Transaktionen]],BTT[Verwendete Transaktion (Pflichtauswahl)],1,FALSE)),"nein","ja")</f>
        <v/>
      </c>
    </row>
    <row r="3973">
      <c r="A3973" t="inlineStr">
        <is>
          <t>ZKKP01</t>
        </is>
      </c>
      <c r="B3973" t="inlineStr">
        <is>
          <t>Automatische Plankostenverteilung</t>
        </is>
      </c>
      <c r="C3973" t="inlineStr">
        <is>
          <t>CO-OM</t>
        </is>
      </c>
      <c r="D3973" s="5" t="inlineStr"/>
      <c r="E3973" t="inlineStr"/>
      <c r="F3973">
        <f>IF(ISERROR(VLOOKUP(Transaktionen[[#This Row],[Transaktionen]],BTT[Verwendete Transaktion (Pflichtauswahl)],1,FALSE)),"nein","ja")</f>
        <v/>
      </c>
      <c r="G3973" t="inlineStr">
        <is>
          <t>in neuester Auswertung von Steffen nicht mehr vorhanden</t>
        </is>
      </c>
    </row>
    <row r="3974">
      <c r="A3974" t="inlineStr">
        <is>
          <t>ZKKS03</t>
        </is>
      </c>
      <c r="B3974" t="inlineStr">
        <is>
          <t>Kostenstellengruppe Listen u. Export</t>
        </is>
      </c>
      <c r="C3974" t="inlineStr">
        <is>
          <t>CO-OM</t>
        </is>
      </c>
      <c r="D3974" s="5" t="n">
        <v>1057</v>
      </c>
      <c r="E3974" t="inlineStr">
        <is>
          <t>DIALOG</t>
        </is>
      </c>
      <c r="F3974">
        <f>IF(ISERROR(VLOOKUP(Transaktionen[[#This Row],[Transaktionen]],BTT[Verwendete Transaktion (Pflichtauswahl)],1,FALSE)),"nein","ja")</f>
        <v/>
      </c>
    </row>
    <row r="3975">
      <c r="A3975" t="inlineStr">
        <is>
          <t>ZKLA01</t>
        </is>
      </c>
      <c r="B3975" t="inlineStr">
        <is>
          <t>Ausw.. LA u. stat. KZ zu Aufträgen</t>
        </is>
      </c>
      <c r="C3975" t="inlineStr">
        <is>
          <t>CO-OM</t>
        </is>
      </c>
      <c r="D3975" s="5" t="n">
        <v>96</v>
      </c>
      <c r="E3975" t="inlineStr">
        <is>
          <t>DIALOG</t>
        </is>
      </c>
      <c r="F3975">
        <f>IF(ISERROR(VLOOKUP(Transaktionen[[#This Row],[Transaktionen]],BTT[Verwendete Transaktion (Pflichtauswahl)],1,FALSE)),"nein","ja")</f>
        <v/>
      </c>
    </row>
    <row r="3976">
      <c r="A3976" t="inlineStr">
        <is>
          <t>ZKLA03</t>
        </is>
      </c>
      <c r="B3976" t="inlineStr">
        <is>
          <t>Ausw. Aufträge m. Kosten LA u. Kennz</t>
        </is>
      </c>
      <c r="C3976" t="inlineStr">
        <is>
          <t>CO-OM</t>
        </is>
      </c>
      <c r="D3976" s="5" t="n">
        <v>6092</v>
      </c>
      <c r="E3976" t="inlineStr">
        <is>
          <t>DIALOG</t>
        </is>
      </c>
      <c r="F3976">
        <f>IF(ISERROR(VLOOKUP(Transaktionen[[#This Row],[Transaktionen]],BTT[Verwendete Transaktion (Pflichtauswahl)],1,FALSE)),"nein","ja")</f>
        <v/>
      </c>
    </row>
    <row r="3977">
      <c r="A3977" t="inlineStr">
        <is>
          <t>ZKLA04</t>
        </is>
      </c>
      <c r="B3977" t="inlineStr">
        <is>
          <t>Ausw. Aufträge m. Aufteilungsregeln</t>
        </is>
      </c>
      <c r="C3977" t="inlineStr">
        <is>
          <t>CO</t>
        </is>
      </c>
      <c r="D3977" s="5" t="n">
        <v>1301</v>
      </c>
      <c r="E3977" t="inlineStr">
        <is>
          <t>DIALOG</t>
        </is>
      </c>
      <c r="F3977">
        <f>IF(ISERROR(VLOOKUP(Transaktionen[[#This Row],[Transaktionen]],BTT[Verwendete Transaktion (Pflichtauswahl)],1,FALSE)),"nein","ja")</f>
        <v/>
      </c>
    </row>
    <row r="3978">
      <c r="A3978" t="inlineStr">
        <is>
          <t>ZKLA11</t>
        </is>
      </c>
      <c r="B3978" t="inlineStr">
        <is>
          <t>Ausw.. LA u. stat. KZ zu Kostenst.</t>
        </is>
      </c>
      <c r="C3978" t="inlineStr">
        <is>
          <t>CO-OM</t>
        </is>
      </c>
      <c r="D3978" s="5" t="n">
        <v>258</v>
      </c>
      <c r="E3978" t="inlineStr">
        <is>
          <t>DIALOG</t>
        </is>
      </c>
      <c r="F3978">
        <f>IF(ISERROR(VLOOKUP(Transaktionen[[#This Row],[Transaktionen]],BTT[Verwendete Transaktion (Pflichtauswahl)],1,FALSE)),"nein","ja")</f>
        <v/>
      </c>
    </row>
    <row r="3979">
      <c r="A3979" t="inlineStr">
        <is>
          <t>ZKLA13</t>
        </is>
      </c>
      <c r="B3979" t="inlineStr">
        <is>
          <t>Ausw. Kostenstellen für Download</t>
        </is>
      </c>
      <c r="C3979" t="inlineStr">
        <is>
          <t>CO-OM</t>
        </is>
      </c>
      <c r="D3979" s="5" t="n">
        <v>42</v>
      </c>
      <c r="E3979" t="inlineStr"/>
      <c r="F3979">
        <f>IF(ISERROR(VLOOKUP(Transaktionen[[#This Row],[Transaktionen]],BTT[Verwendete Transaktion (Pflichtauswahl)],1,FALSE)),"nein","ja")</f>
        <v/>
      </c>
    </row>
    <row r="3980">
      <c r="A3980" t="inlineStr">
        <is>
          <t>ZKLA14</t>
        </is>
      </c>
      <c r="B3980" t="inlineStr">
        <is>
          <t>Ausw. KSTL Listen f. APART</t>
        </is>
      </c>
      <c r="C3980" t="inlineStr">
        <is>
          <t>CO</t>
        </is>
      </c>
      <c r="D3980" s="5" t="n">
        <v>595</v>
      </c>
      <c r="E3980" t="inlineStr">
        <is>
          <t>DIALOG</t>
        </is>
      </c>
      <c r="F3980">
        <f>IF(ISERROR(VLOOKUP(Transaktionen[[#This Row],[Transaktionen]],BTT[Verwendete Transaktion (Pflichtauswahl)],1,FALSE)),"nein","ja")</f>
        <v/>
      </c>
    </row>
    <row r="3981">
      <c r="A3981" t="inlineStr">
        <is>
          <t>ZKLAN</t>
        </is>
      </c>
      <c r="B3981" t="inlineStr">
        <is>
          <t>Ausw. Aufträge m. Bestellungen</t>
        </is>
      </c>
      <c r="C3981" t="inlineStr">
        <is>
          <t>CO</t>
        </is>
      </c>
      <c r="D3981" s="5" t="inlineStr"/>
      <c r="E3981" t="inlineStr"/>
      <c r="F3981">
        <f>IF(ISERROR(VLOOKUP(Transaktionen[[#This Row],[Transaktionen]],BTT[Verwendete Transaktion (Pflichtauswahl)],1,FALSE)),"nein","ja")</f>
        <v/>
      </c>
      <c r="G3981" t="inlineStr">
        <is>
          <t>in neuester Auswertung von Steffen nicht mehr vorhanden</t>
        </is>
      </c>
    </row>
    <row r="3982">
      <c r="A3982" t="inlineStr">
        <is>
          <t>ZKLG03</t>
        </is>
      </c>
      <c r="B3982" t="inlineStr">
        <is>
          <t>Leistungsartengrp.  Listen u. Export</t>
        </is>
      </c>
      <c r="C3982" t="inlineStr">
        <is>
          <t>CO-OM</t>
        </is>
      </c>
      <c r="D3982" s="5" t="n">
        <v>22</v>
      </c>
      <c r="E3982" t="inlineStr"/>
      <c r="F3982">
        <f>IF(ISERROR(VLOOKUP(Transaktionen[[#This Row],[Transaktionen]],BTT[Verwendete Transaktion (Pflichtauswahl)],1,FALSE)),"nein","ja")</f>
        <v/>
      </c>
    </row>
    <row r="3983">
      <c r="A3983" t="inlineStr">
        <is>
          <t>ZKO_6OAB_01</t>
        </is>
      </c>
      <c r="B3983" t="inlineStr">
        <is>
          <t>Auftrag: Istk.,Abgrenzungen/Kategori</t>
        </is>
      </c>
      <c r="C3983" t="inlineStr">
        <is>
          <t>FI</t>
        </is>
      </c>
      <c r="D3983" s="5" t="n">
        <v>10</v>
      </c>
      <c r="E3983" t="inlineStr">
        <is>
          <t>DIALOG</t>
        </is>
      </c>
      <c r="F3983">
        <f>IF(ISERROR(VLOOKUP(Transaktionen[[#This Row],[Transaktionen]],BTT[Verwendete Transaktion (Pflichtauswahl)],1,FALSE)),"nein","ja")</f>
        <v/>
      </c>
    </row>
    <row r="3984">
      <c r="A3984" t="inlineStr">
        <is>
          <t>ZKO_Z600</t>
        </is>
      </c>
      <c r="B3984" t="inlineStr">
        <is>
          <t>Auftrag Istk Verlauf nach Be Entlast</t>
        </is>
      </c>
      <c r="C3984" t="inlineStr">
        <is>
          <t>FI</t>
        </is>
      </c>
      <c r="D3984" s="5" t="n">
        <v>126</v>
      </c>
      <c r="E3984" t="inlineStr"/>
      <c r="F3984">
        <f>IF(ISERROR(VLOOKUP(Transaktionen[[#This Row],[Transaktionen]],BTT[Verwendete Transaktion (Pflichtauswahl)],1,FALSE)),"nein","ja")</f>
        <v/>
      </c>
    </row>
    <row r="3985">
      <c r="A3985" t="inlineStr">
        <is>
          <t>ZKO_Z601</t>
        </is>
      </c>
      <c r="B3985" t="inlineStr">
        <is>
          <t>Auftrag Istk Be Entlast. lfd. Jahr</t>
        </is>
      </c>
      <c r="C3985" t="inlineStr">
        <is>
          <t>FI</t>
        </is>
      </c>
      <c r="D3985" s="5" t="n">
        <v>154</v>
      </c>
      <c r="E3985" t="inlineStr">
        <is>
          <t>DIALOG</t>
        </is>
      </c>
      <c r="F3985">
        <f>IF(ISERROR(VLOOKUP(Transaktionen[[#This Row],[Transaktionen]],BTT[Verwendete Transaktion (Pflichtauswahl)],1,FALSE)),"nein","ja")</f>
        <v/>
      </c>
    </row>
    <row r="3986">
      <c r="A3986" t="inlineStr">
        <is>
          <t>ZKO_Z7KO</t>
        </is>
      </c>
      <c r="B3986" t="inlineStr">
        <is>
          <t>Auftrag Istkosten nach Kostenartengr</t>
        </is>
      </c>
      <c r="C3986" t="inlineStr">
        <is>
          <t>FI</t>
        </is>
      </c>
      <c r="D3986" s="5" t="n">
        <v>590</v>
      </c>
      <c r="E3986" t="inlineStr">
        <is>
          <t>DIALOG</t>
        </is>
      </c>
      <c r="F3986">
        <f>IF(ISERROR(VLOOKUP(Transaktionen[[#This Row],[Transaktionen]],BTT[Verwendete Transaktion (Pflichtauswahl)],1,FALSE)),"nein","ja")</f>
        <v/>
      </c>
    </row>
    <row r="3987">
      <c r="A3987" t="inlineStr">
        <is>
          <t>ZKO01</t>
        </is>
      </c>
      <c r="B3987" t="inlineStr">
        <is>
          <t>Anlegen Auftrag aus LIMS</t>
        </is>
      </c>
      <c r="C3987" t="inlineStr">
        <is>
          <t>FI</t>
        </is>
      </c>
      <c r="D3987" s="5" t="n">
        <v>1458</v>
      </c>
      <c r="E3987" t="inlineStr">
        <is>
          <t>DIALOG</t>
        </is>
      </c>
      <c r="F3987">
        <f>IF(ISERROR(VLOOKUP(Transaktionen[[#This Row],[Transaktionen]],BTT[Verwendete Transaktion (Pflichtauswahl)],1,FALSE)),"nein","ja")</f>
        <v/>
      </c>
    </row>
    <row r="3988">
      <c r="A3988" t="inlineStr">
        <is>
          <t>ZKO02GO</t>
        </is>
      </c>
      <c r="B3988" t="inlineStr">
        <is>
          <t>Ändern Größenordnung  im Auftrag</t>
        </is>
      </c>
      <c r="C3988" t="inlineStr">
        <is>
          <t>FI</t>
        </is>
      </c>
      <c r="D3988" s="5" t="n">
        <v>10</v>
      </c>
      <c r="E3988" t="inlineStr">
        <is>
          <t>DIALOG</t>
        </is>
      </c>
      <c r="F3988">
        <f>IF(ISERROR(VLOOKUP(Transaktionen[[#This Row],[Transaktionen]],BTT[Verwendete Transaktion (Pflichtauswahl)],1,FALSE)),"nein","ja")</f>
        <v/>
      </c>
    </row>
    <row r="3989">
      <c r="A3989" t="inlineStr">
        <is>
          <t>ZKO02PC</t>
        </is>
      </c>
      <c r="B3989" t="inlineStr">
        <is>
          <t>Ändern ProfitCenter im Auftrag</t>
        </is>
      </c>
      <c r="C3989" t="inlineStr">
        <is>
          <t>CO-OM</t>
        </is>
      </c>
      <c r="D3989" s="5" t="n">
        <v>14</v>
      </c>
      <c r="E3989" t="inlineStr">
        <is>
          <t>DIALOG</t>
        </is>
      </c>
      <c r="F3989">
        <f>IF(ISERROR(VLOOKUP(Transaktionen[[#This Row],[Transaktionen]],BTT[Verwendete Transaktion (Pflichtauswahl)],1,FALSE)),"nein","ja")</f>
        <v/>
      </c>
    </row>
    <row r="3990">
      <c r="A3990" t="inlineStr">
        <is>
          <t>ZKO02PP</t>
        </is>
      </c>
      <c r="B3990" t="inlineStr">
        <is>
          <t>Check Auftrag- Feld Kundenauftrag SD</t>
        </is>
      </c>
      <c r="C3990" t="inlineStr">
        <is>
          <t>SD</t>
        </is>
      </c>
      <c r="D3990" s="5" t="n">
        <v>3</v>
      </c>
      <c r="E3990" t="inlineStr">
        <is>
          <t>DIALOG</t>
        </is>
      </c>
      <c r="F3990">
        <f>IF(ISERROR(VLOOKUP(Transaktionen[[#This Row],[Transaktionen]],BTT[Verwendete Transaktion (Pflichtauswahl)],1,FALSE)),"nein","ja")</f>
        <v/>
      </c>
    </row>
    <row r="3991">
      <c r="A3991" t="inlineStr">
        <is>
          <t>ZKO03</t>
        </is>
      </c>
      <c r="B3991" t="inlineStr">
        <is>
          <t>Ist- und Obligo zu Bestelldaten</t>
        </is>
      </c>
      <c r="C3991" t="inlineStr">
        <is>
          <t>PS</t>
        </is>
      </c>
      <c r="D3991" s="5" t="n">
        <v>217</v>
      </c>
      <c r="E3991" t="inlineStr">
        <is>
          <t>DIALOG</t>
        </is>
      </c>
      <c r="F3991">
        <f>IF(ISERROR(VLOOKUP(Transaktionen[[#This Row],[Transaktionen]],BTT[Verwendete Transaktion (Pflichtauswahl)],1,FALSE)),"nein","ja")</f>
        <v/>
      </c>
    </row>
    <row r="3992">
      <c r="A3992" t="inlineStr">
        <is>
          <t>ZKO31</t>
        </is>
      </c>
      <c r="B3992" t="inlineStr">
        <is>
          <t>Auftr.-auswertung mit Herk.-nachweis</t>
        </is>
      </c>
      <c r="C3992" t="inlineStr">
        <is>
          <t>CO-OM</t>
        </is>
      </c>
      <c r="D3992" s="5" t="n">
        <v>53</v>
      </c>
      <c r="E3992" t="inlineStr">
        <is>
          <t>DIALOG</t>
        </is>
      </c>
      <c r="F3992">
        <f>IF(ISERROR(VLOOKUP(Transaktionen[[#This Row],[Transaktionen]],BTT[Verwendete Transaktion (Pflichtauswahl)],1,FALSE)),"nein","ja")</f>
        <v/>
      </c>
    </row>
    <row r="3993">
      <c r="A3993" t="inlineStr">
        <is>
          <t>ZKO32</t>
        </is>
      </c>
      <c r="B3993" t="inlineStr">
        <is>
          <t>Auftr.-auswertung mit Herk.-nachweis</t>
        </is>
      </c>
      <c r="C3993" t="inlineStr">
        <is>
          <t>CO-OM</t>
        </is>
      </c>
      <c r="D3993" s="5" t="n">
        <v>57</v>
      </c>
      <c r="E3993" t="inlineStr">
        <is>
          <t>DIALOG</t>
        </is>
      </c>
      <c r="F3993">
        <f>IF(ISERROR(VLOOKUP(Transaktionen[[#This Row],[Transaktionen]],BTT[Verwendete Transaktion (Pflichtauswahl)],1,FALSE)),"nein","ja")</f>
        <v/>
      </c>
    </row>
    <row r="3994">
      <c r="A3994" t="inlineStr">
        <is>
          <t>ZKO36</t>
        </is>
      </c>
      <c r="B3994" t="inlineStr">
        <is>
          <t>Auft.-liste mit Kosten + Erträgen</t>
        </is>
      </c>
      <c r="C3994" t="inlineStr">
        <is>
          <t>CO-OM</t>
        </is>
      </c>
      <c r="D3994" s="5" t="n">
        <v>244</v>
      </c>
      <c r="E3994" t="inlineStr"/>
      <c r="F3994">
        <f>IF(ISERROR(VLOOKUP(Transaktionen[[#This Row],[Transaktionen]],BTT[Verwendete Transaktion (Pflichtauswahl)],1,FALSE)),"nein","ja")</f>
        <v/>
      </c>
    </row>
    <row r="3995">
      <c r="A3995" t="inlineStr">
        <is>
          <t>ZKO37</t>
        </is>
      </c>
      <c r="B3995" t="inlineStr">
        <is>
          <t>Überwachungspfl. Erfolgsplanmaßnahme</t>
        </is>
      </c>
      <c r="C3995" t="inlineStr">
        <is>
          <t>CO-OM</t>
        </is>
      </c>
      <c r="D3995" s="5" t="n">
        <v>369</v>
      </c>
      <c r="E3995" t="inlineStr">
        <is>
          <t>DIALOG</t>
        </is>
      </c>
      <c r="F3995">
        <f>IF(ISERROR(VLOOKUP(Transaktionen[[#This Row],[Transaktionen]],BTT[Verwendete Transaktion (Pflichtauswahl)],1,FALSE)),"nein","ja")</f>
        <v/>
      </c>
    </row>
    <row r="3996">
      <c r="A3996" t="inlineStr">
        <is>
          <t>ZKO38</t>
        </is>
      </c>
      <c r="B3996" t="inlineStr">
        <is>
          <t>CO-Aufträge ohne IM-IPP Zuordnung</t>
        </is>
      </c>
      <c r="C3996" t="inlineStr">
        <is>
          <t>CO-OM</t>
        </is>
      </c>
      <c r="D3996" s="5" t="n">
        <v>833</v>
      </c>
      <c r="E3996" t="inlineStr">
        <is>
          <t>DIALOG</t>
        </is>
      </c>
      <c r="F3996">
        <f>IF(ISERROR(VLOOKUP(Transaktionen[[#This Row],[Transaktionen]],BTT[Verwendete Transaktion (Pflichtauswahl)],1,FALSE)),"nein","ja")</f>
        <v/>
      </c>
    </row>
    <row r="3997">
      <c r="A3997" t="inlineStr">
        <is>
          <t>ZKO39</t>
        </is>
      </c>
      <c r="B3997" t="inlineStr">
        <is>
          <t>Analyse akt. Verf.Kontrolle Aufträge</t>
        </is>
      </c>
      <c r="C3997" t="inlineStr">
        <is>
          <t>CO-OM</t>
        </is>
      </c>
      <c r="D3997" s="5" t="n">
        <v>797</v>
      </c>
      <c r="E3997" t="inlineStr"/>
      <c r="F3997">
        <f>IF(ISERROR(VLOOKUP(Transaktionen[[#This Row],[Transaktionen]],BTT[Verwendete Transaktion (Pflichtauswahl)],1,FALSE)),"nein","ja")</f>
        <v/>
      </c>
    </row>
    <row r="3998">
      <c r="A3998" t="inlineStr">
        <is>
          <t>ZKO6P3_6P0A_01</t>
        </is>
      </c>
      <c r="B3998" t="inlineStr">
        <is>
          <t>Abgr.Kat. aus Erg.Ermit. zu Auf, PSP</t>
        </is>
      </c>
      <c r="C3998" t="inlineStr">
        <is>
          <t>CO-OM</t>
        </is>
      </c>
      <c r="D3998" s="5" t="n">
        <v>10</v>
      </c>
      <c r="E3998" t="inlineStr">
        <is>
          <t>DIALOG</t>
        </is>
      </c>
      <c r="F3998">
        <f>IF(ISERROR(VLOOKUP(Transaktionen[[#This Row],[Transaktionen]],BTT[Verwendete Transaktion (Pflichtauswahl)],1,FALSE)),"nein","ja")</f>
        <v/>
      </c>
    </row>
    <row r="3999">
      <c r="A3999" t="inlineStr">
        <is>
          <t>ZKO6P3_6P0B_01</t>
        </is>
      </c>
      <c r="B3999" t="inlineStr">
        <is>
          <t>WiP Ware in Arbeit zu AUF, PSP</t>
        </is>
      </c>
      <c r="C3999" t="inlineStr">
        <is>
          <t>CO-OM</t>
        </is>
      </c>
      <c r="D3999" s="5" t="n">
        <v>10</v>
      </c>
      <c r="E3999" t="inlineStr">
        <is>
          <t>DIALOG</t>
        </is>
      </c>
      <c r="F3999">
        <f>IF(ISERROR(VLOOKUP(Transaktionen[[#This Row],[Transaktionen]],BTT[Verwendete Transaktion (Pflichtauswahl)],1,FALSE)),"nein","ja")</f>
        <v/>
      </c>
    </row>
    <row r="4000">
      <c r="A4000" t="inlineStr">
        <is>
          <t>ZKOA02</t>
        </is>
      </c>
      <c r="B4000" t="inlineStr">
        <is>
          <t>Auswertg nicht abgerechnete Aufträge</t>
        </is>
      </c>
      <c r="C4000" t="inlineStr">
        <is>
          <t>CO-OM</t>
        </is>
      </c>
      <c r="D4000" s="5" t="n">
        <v>10</v>
      </c>
      <c r="E4000" t="inlineStr"/>
      <c r="F4000">
        <f>IF(ISERROR(VLOOKUP(Transaktionen[[#This Row],[Transaktionen]],BTT[Verwendete Transaktion (Pflichtauswahl)],1,FALSE)),"nein","ja")</f>
        <v/>
      </c>
    </row>
    <row r="4001">
      <c r="A4001" t="inlineStr">
        <is>
          <t>ZKOA03</t>
        </is>
      </c>
      <c r="B4001" t="inlineStr">
        <is>
          <t>IA -  nicht vollst. abgerechnet</t>
        </is>
      </c>
      <c r="C4001" t="inlineStr">
        <is>
          <t>CO-OM</t>
        </is>
      </c>
      <c r="D4001" s="5" t="n">
        <v>5310</v>
      </c>
      <c r="E4001" t="inlineStr">
        <is>
          <t>DIALOG</t>
        </is>
      </c>
      <c r="F4001">
        <f>IF(ISERROR(VLOOKUP(Transaktionen[[#This Row],[Transaktionen]],BTT[Verwendete Transaktion (Pflichtauswahl)],1,FALSE)),"nein","ja")</f>
        <v/>
      </c>
    </row>
    <row r="4002">
      <c r="A4002" t="inlineStr">
        <is>
          <t>ZKOA05</t>
        </is>
      </c>
      <c r="B4002" t="inlineStr">
        <is>
          <t>IH-Aufträge m. n. abger. Werten</t>
        </is>
      </c>
      <c r="C4002" t="inlineStr">
        <is>
          <t>CO-OM</t>
        </is>
      </c>
      <c r="D4002" s="5" t="n">
        <v>9</v>
      </c>
      <c r="E4002" t="inlineStr">
        <is>
          <t>DIALOG</t>
        </is>
      </c>
      <c r="F4002">
        <f>IF(ISERROR(VLOOKUP(Transaktionen[[#This Row],[Transaktionen]],BTT[Verwendete Transaktion (Pflichtauswahl)],1,FALSE)),"nein","ja")</f>
        <v/>
      </c>
    </row>
    <row r="4003">
      <c r="A4003" t="inlineStr">
        <is>
          <t>ZKOA07</t>
        </is>
      </c>
      <c r="B4003" t="inlineStr">
        <is>
          <t>Aufträge mit Abrechnung an AUF / PSP</t>
        </is>
      </c>
      <c r="C4003" t="inlineStr">
        <is>
          <t>PS</t>
        </is>
      </c>
      <c r="D4003" s="5" t="n">
        <v>11</v>
      </c>
      <c r="E4003" t="inlineStr">
        <is>
          <t>DIALOG</t>
        </is>
      </c>
      <c r="F4003">
        <f>IF(ISERROR(VLOOKUP(Transaktionen[[#This Row],[Transaktionen]],BTT[Verwendete Transaktion (Pflichtauswahl)],1,FALSE)),"nein","ja")</f>
        <v/>
      </c>
    </row>
    <row r="4004">
      <c r="A4004" t="inlineStr">
        <is>
          <t>ZKOA90</t>
        </is>
      </c>
      <c r="B4004" t="inlineStr">
        <is>
          <t>Analyseprogramm zur Abrechnung</t>
        </is>
      </c>
      <c r="C4004" t="inlineStr">
        <is>
          <t>CO-OM</t>
        </is>
      </c>
      <c r="D4004" s="5" t="n">
        <v>397</v>
      </c>
      <c r="E4004" t="inlineStr">
        <is>
          <t>DIALOG</t>
        </is>
      </c>
      <c r="F4004">
        <f>IF(ISERROR(VLOOKUP(Transaktionen[[#This Row],[Transaktionen]],BTT[Verwendete Transaktion (Pflichtauswahl)],1,FALSE)),"nein","ja")</f>
        <v/>
      </c>
    </row>
    <row r="4005">
      <c r="A4005" t="inlineStr">
        <is>
          <t>ZKOAIB02</t>
        </is>
      </c>
      <c r="B4005" t="inlineStr">
        <is>
          <t>CS-HA AIB-Aktivierung UmBuch. V.02</t>
        </is>
      </c>
      <c r="C4005" t="inlineStr">
        <is>
          <t>CS</t>
        </is>
      </c>
      <c r="D4005" s="5" t="n">
        <v>3528</v>
      </c>
      <c r="E4005" t="inlineStr">
        <is>
          <t>DIALOG</t>
        </is>
      </c>
      <c r="F4005">
        <f>IF(ISERROR(VLOOKUP(Transaktionen[[#This Row],[Transaktionen]],BTT[Verwendete Transaktion (Pflichtauswahl)],1,FALSE)),"nein","ja")</f>
        <v/>
      </c>
    </row>
    <row r="4006">
      <c r="A4006" t="inlineStr">
        <is>
          <t>ZKOAIB40</t>
        </is>
      </c>
      <c r="B4006" t="inlineStr">
        <is>
          <t>HA-Passivierung Buchungen der Erlöse</t>
        </is>
      </c>
      <c r="C4006" t="inlineStr">
        <is>
          <t>CS</t>
        </is>
      </c>
      <c r="D4006" s="5" t="n">
        <v>2565</v>
      </c>
      <c r="E4006" t="inlineStr">
        <is>
          <t>DIALOG</t>
        </is>
      </c>
      <c r="F4006">
        <f>IF(ISERROR(VLOOKUP(Transaktionen[[#This Row],[Transaktionen]],BTT[Verwendete Transaktion (Pflichtauswahl)],1,FALSE)),"nein","ja")</f>
        <v/>
      </c>
    </row>
    <row r="4007">
      <c r="A4007" t="inlineStr">
        <is>
          <t>ZKOAIB43</t>
        </is>
      </c>
      <c r="B4007" t="inlineStr">
        <is>
          <t>HA-Passivierung Anzeige Tab ZCSHAPAS</t>
        </is>
      </c>
      <c r="C4007" t="inlineStr">
        <is>
          <t>CS</t>
        </is>
      </c>
      <c r="D4007" s="5" t="n">
        <v>10</v>
      </c>
      <c r="E4007" t="inlineStr">
        <is>
          <t>DIALOG</t>
        </is>
      </c>
      <c r="F4007">
        <f>IF(ISERROR(VLOOKUP(Transaktionen[[#This Row],[Transaktionen]],BTT[Verwendete Transaktion (Pflichtauswahl)],1,FALSE)),"nein","ja")</f>
        <v/>
      </c>
    </row>
    <row r="4008">
      <c r="A4008" t="inlineStr">
        <is>
          <t>ZKOAIBAK</t>
        </is>
      </c>
      <c r="B4008" t="inlineStr">
        <is>
          <t>HA-Aktivierungen: AIB-Bestand</t>
        </is>
      </c>
      <c r="C4008" t="inlineStr">
        <is>
          <t>CS</t>
        </is>
      </c>
      <c r="D4008" s="5" t="n">
        <v>3952</v>
      </c>
      <c r="E4008" t="inlineStr">
        <is>
          <t>DIALOG</t>
        </is>
      </c>
      <c r="F4008">
        <f>IF(ISERROR(VLOOKUP(Transaktionen[[#This Row],[Transaktionen]],BTT[Verwendete Transaktion (Pflichtauswahl)],1,FALSE)),"nein","ja")</f>
        <v/>
      </c>
    </row>
    <row r="4009">
      <c r="A4009" t="inlineStr">
        <is>
          <t>ZKOBDG10</t>
        </is>
      </c>
      <c r="B4009" t="inlineStr">
        <is>
          <t>GIMBAA Bestelldaten zu Aufträgen</t>
        </is>
      </c>
      <c r="C4009" t="inlineStr">
        <is>
          <t>FI</t>
        </is>
      </c>
      <c r="D4009" s="5" t="n">
        <v>1934</v>
      </c>
      <c r="E4009" t="inlineStr">
        <is>
          <t>DIALOG</t>
        </is>
      </c>
      <c r="F4009">
        <f>IF(ISERROR(VLOOKUP(Transaktionen[[#This Row],[Transaktionen]],BTT[Verwendete Transaktion (Pflichtauswahl)],1,FALSE)),"nein","ja")</f>
        <v/>
      </c>
    </row>
    <row r="4010">
      <c r="A4010" t="inlineStr">
        <is>
          <t>ZKOG03</t>
        </is>
      </c>
      <c r="B4010" t="inlineStr">
        <is>
          <t>Auftragsgruppe mit Auftrag auflisten</t>
        </is>
      </c>
      <c r="C4010" t="inlineStr">
        <is>
          <t>CO-OM</t>
        </is>
      </c>
      <c r="D4010" s="5" t="inlineStr"/>
      <c r="E4010" t="inlineStr"/>
      <c r="F4010">
        <f>IF(ISERROR(VLOOKUP(Transaktionen[[#This Row],[Transaktionen]],BTT[Verwendete Transaktion (Pflichtauswahl)],1,FALSE)),"nein","ja")</f>
        <v/>
      </c>
      <c r="G4010" t="inlineStr">
        <is>
          <t>in neuester Auswertung von Steffen nicht mehr vorhanden</t>
        </is>
      </c>
    </row>
    <row r="4011">
      <c r="A4011" t="inlineStr">
        <is>
          <t>ZKOG10</t>
        </is>
      </c>
      <c r="B4011" t="inlineStr">
        <is>
          <t>AufragsStammdaten für Invest GIMBAA</t>
        </is>
      </c>
      <c r="C4011" t="inlineStr">
        <is>
          <t>FI</t>
        </is>
      </c>
      <c r="D4011" s="5" t="n">
        <v>1800</v>
      </c>
      <c r="E4011" t="inlineStr">
        <is>
          <t>DIALOG</t>
        </is>
      </c>
      <c r="F4011">
        <f>IF(ISERROR(VLOOKUP(Transaktionen[[#This Row],[Transaktionen]],BTT[Verwendete Transaktion (Pflichtauswahl)],1,FALSE)),"nein","ja")</f>
        <v/>
      </c>
    </row>
    <row r="4012">
      <c r="A4012" t="inlineStr">
        <is>
          <t>ZKOHAIK</t>
        </is>
      </c>
      <c r="B4012" t="inlineStr">
        <is>
          <t>HA-Aktivierungen: Anzeige ZCOHAAIB</t>
        </is>
      </c>
      <c r="C4012" t="inlineStr">
        <is>
          <t>FI</t>
        </is>
      </c>
      <c r="D4012" s="5" t="n">
        <v>1838</v>
      </c>
      <c r="E4012" t="inlineStr">
        <is>
          <t>DIALOG</t>
        </is>
      </c>
      <c r="F4012">
        <f>IF(ISERROR(VLOOKUP(Transaktionen[[#This Row],[Transaktionen]],BTT[Verwendete Transaktion (Pflichtauswahl)],1,FALSE)),"nein","ja")</f>
        <v/>
      </c>
    </row>
    <row r="4013">
      <c r="A4013" t="inlineStr">
        <is>
          <t>ZKOHAKA</t>
        </is>
      </c>
      <c r="B4013" t="inlineStr">
        <is>
          <t>HA-Aktivierungen: Pflege ZCOHAKAF</t>
        </is>
      </c>
      <c r="C4013" t="inlineStr">
        <is>
          <t>FI</t>
        </is>
      </c>
      <c r="D4013" s="5" t="n">
        <v>895</v>
      </c>
      <c r="E4013" t="inlineStr">
        <is>
          <t>DIALOG</t>
        </is>
      </c>
      <c r="F4013">
        <f>IF(ISERROR(VLOOKUP(Transaktionen[[#This Row],[Transaktionen]],BTT[Verwendete Transaktion (Pflichtauswahl)],1,FALSE)),"nein","ja")</f>
        <v/>
      </c>
    </row>
    <row r="4014">
      <c r="A4014" t="inlineStr">
        <is>
          <t>ZKOHAMA</t>
        </is>
      </c>
      <c r="B4014" t="inlineStr">
        <is>
          <t>HA-Aktivierungen: Pflege ZCOHAMA</t>
        </is>
      </c>
      <c r="C4014" t="inlineStr">
        <is>
          <t>FI</t>
        </is>
      </c>
      <c r="D4014" s="5" t="n">
        <v>74</v>
      </c>
      <c r="E4014" t="inlineStr">
        <is>
          <t>DIALOG</t>
        </is>
      </c>
      <c r="F4014">
        <f>IF(ISERROR(VLOOKUP(Transaktionen[[#This Row],[Transaktionen]],BTT[Verwendete Transaktion (Pflichtauswahl)],1,FALSE)),"nein","ja")</f>
        <v/>
      </c>
    </row>
    <row r="4015">
      <c r="A4015" t="inlineStr">
        <is>
          <t>ZKOIK10</t>
        </is>
      </c>
      <c r="B4015" t="inlineStr">
        <is>
          <t>Istkosten aus Aufträgen</t>
        </is>
      </c>
      <c r="C4015" t="inlineStr">
        <is>
          <t>FI</t>
        </is>
      </c>
      <c r="D4015" s="5" t="n">
        <v>6851</v>
      </c>
      <c r="E4015" t="inlineStr">
        <is>
          <t>DIALOG</t>
        </is>
      </c>
      <c r="F4015">
        <f>IF(ISERROR(VLOOKUP(Transaktionen[[#This Row],[Transaktionen]],BTT[Verwendete Transaktion (Pflichtauswahl)],1,FALSE)),"nein","ja")</f>
        <v/>
      </c>
    </row>
    <row r="4016">
      <c r="A4016" t="inlineStr">
        <is>
          <t>ZKOL01</t>
        </is>
      </c>
      <c r="B4016" t="inlineStr">
        <is>
          <t>Plan-/Istkosten nach Abteilung</t>
        </is>
      </c>
      <c r="C4016" t="inlineStr">
        <is>
          <t>CO</t>
        </is>
      </c>
      <c r="D4016" s="5" t="n">
        <v>10</v>
      </c>
      <c r="E4016" t="inlineStr"/>
      <c r="F4016">
        <f>IF(ISERROR(VLOOKUP(Transaktionen[[#This Row],[Transaktionen]],BTT[Verwendete Transaktion (Pflichtauswahl)],1,FALSE)),"nein","ja")</f>
        <v/>
      </c>
    </row>
    <row r="4017">
      <c r="A4017" t="inlineStr">
        <is>
          <t>ZKOL05</t>
        </is>
      </c>
      <c r="B4017" t="inlineStr">
        <is>
          <t>Datentransfer für das Bauprogramm</t>
        </is>
      </c>
      <c r="C4017" t="inlineStr">
        <is>
          <t>CO</t>
        </is>
      </c>
      <c r="D4017" s="5" t="n">
        <v>10</v>
      </c>
      <c r="E4017" t="inlineStr"/>
      <c r="F4017">
        <f>IF(ISERROR(VLOOKUP(Transaktionen[[#This Row],[Transaktionen]],BTT[Verwendete Transaktion (Pflichtauswahl)],1,FALSE)),"nein","ja")</f>
        <v/>
      </c>
    </row>
    <row r="4018">
      <c r="A4018" t="inlineStr">
        <is>
          <t>ZKOL06</t>
        </is>
      </c>
      <c r="B4018" t="inlineStr">
        <is>
          <t>Erträge u. Kosten zu Hausanschlüssen</t>
        </is>
      </c>
      <c r="C4018" t="inlineStr">
        <is>
          <t>CO-OM</t>
        </is>
      </c>
      <c r="D4018" s="5" t="n">
        <v>25613</v>
      </c>
      <c r="E4018" t="inlineStr">
        <is>
          <t>DIALOG</t>
        </is>
      </c>
      <c r="F4018">
        <f>IF(ISERROR(VLOOKUP(Transaktionen[[#This Row],[Transaktionen]],BTT[Verwendete Transaktion (Pflichtauswahl)],1,FALSE)),"nein","ja")</f>
        <v/>
      </c>
    </row>
    <row r="4019">
      <c r="A4019" t="inlineStr">
        <is>
          <t>ZKOL11</t>
        </is>
      </c>
      <c r="B4019" t="inlineStr">
        <is>
          <t>Controllingbericht IT-Maßnahmen</t>
        </is>
      </c>
      <c r="C4019" t="inlineStr">
        <is>
          <t>CO-OM</t>
        </is>
      </c>
      <c r="D4019" s="5" t="n">
        <v>810</v>
      </c>
      <c r="E4019" t="inlineStr"/>
      <c r="F4019">
        <f>IF(ISERROR(VLOOKUP(Transaktionen[[#This Row],[Transaktionen]],BTT[Verwendete Transaktion (Pflichtauswahl)],1,FALSE)),"nein","ja")</f>
        <v/>
      </c>
    </row>
    <row r="4020">
      <c r="A4020" t="inlineStr">
        <is>
          <t>ZKOL12</t>
        </is>
      </c>
      <c r="B4020" t="inlineStr">
        <is>
          <t>Pflege Tab. IT-Maßnahmen</t>
        </is>
      </c>
      <c r="C4020" t="inlineStr">
        <is>
          <t>FI</t>
        </is>
      </c>
      <c r="D4020" s="5" t="n">
        <v>930</v>
      </c>
      <c r="E4020" t="inlineStr"/>
      <c r="F4020">
        <f>IF(ISERROR(VLOOKUP(Transaktionen[[#This Row],[Transaktionen]],BTT[Verwendete Transaktion (Pflichtauswahl)],1,FALSE)),"nein","ja")</f>
        <v/>
      </c>
    </row>
    <row r="4021">
      <c r="A4021" t="inlineStr">
        <is>
          <t>ZKOM03</t>
        </is>
      </c>
      <c r="B4021" t="inlineStr">
        <is>
          <t>Auftragsausw. für Absatzwirtschaft</t>
        </is>
      </c>
      <c r="C4021" t="inlineStr">
        <is>
          <t>CO-OM</t>
        </is>
      </c>
      <c r="D4021" s="5" t="n">
        <v>1804</v>
      </c>
      <c r="E4021" t="inlineStr">
        <is>
          <t>DIALOG</t>
        </is>
      </c>
      <c r="F4021">
        <f>IF(ISERROR(VLOOKUP(Transaktionen[[#This Row],[Transaktionen]],BTT[Verwendete Transaktion (Pflichtauswahl)],1,FALSE)),"nein","ja")</f>
        <v/>
      </c>
    </row>
    <row r="4022">
      <c r="A4022" t="inlineStr">
        <is>
          <t>ZKOM04</t>
        </is>
      </c>
      <c r="B4022" t="inlineStr">
        <is>
          <t>Auftrag Istkostenbericht m. Herkunft</t>
        </is>
      </c>
      <c r="C4022" t="inlineStr">
        <is>
          <t>CO-OM</t>
        </is>
      </c>
      <c r="D4022" s="5" t="n">
        <v>569738</v>
      </c>
      <c r="E4022" t="inlineStr">
        <is>
          <t>DIALOG</t>
        </is>
      </c>
      <c r="F4022">
        <f>IF(ISERROR(VLOOKUP(Transaktionen[[#This Row],[Transaktionen]],BTT[Verwendete Transaktion (Pflichtauswahl)],1,FALSE)),"nein","ja")</f>
        <v/>
      </c>
    </row>
    <row r="4023">
      <c r="A4023" t="inlineStr">
        <is>
          <t>ZKOM06</t>
        </is>
      </c>
      <c r="B4023" t="inlineStr">
        <is>
          <t>Auftrag Istkostenbericht m. Herkunft</t>
        </is>
      </c>
      <c r="C4023" t="inlineStr">
        <is>
          <t>CO-OM</t>
        </is>
      </c>
      <c r="D4023" s="5" t="n">
        <v>18</v>
      </c>
      <c r="E4023" t="inlineStr">
        <is>
          <t>DIALOG</t>
        </is>
      </c>
      <c r="F4023">
        <f>IF(ISERROR(VLOOKUP(Transaktionen[[#This Row],[Transaktionen]],BTT[Verwendete Transaktion (Pflichtauswahl)],1,FALSE)),"nein","ja")</f>
        <v/>
      </c>
    </row>
    <row r="4024">
      <c r="A4024" t="inlineStr">
        <is>
          <t>ZKOP01</t>
        </is>
      </c>
      <c r="B4024" t="inlineStr">
        <is>
          <t>Planungsübernahme Aufträge</t>
        </is>
      </c>
      <c r="C4024" t="inlineStr">
        <is>
          <t>CO-OM</t>
        </is>
      </c>
      <c r="D4024" s="5" t="n">
        <v>10</v>
      </c>
      <c r="E4024" t="inlineStr"/>
      <c r="F4024">
        <f>IF(ISERROR(VLOOKUP(Transaktionen[[#This Row],[Transaktionen]],BTT[Verwendete Transaktion (Pflichtauswahl)],1,FALSE)),"nein","ja")</f>
        <v/>
      </c>
    </row>
    <row r="4025">
      <c r="A4025" t="inlineStr">
        <is>
          <t>ZKOP03</t>
        </is>
      </c>
      <c r="B4025" t="inlineStr">
        <is>
          <t>Ändern Tab. ZV_T9PLAE</t>
        </is>
      </c>
      <c r="C4025" t="inlineStr">
        <is>
          <t>CO-OM</t>
        </is>
      </c>
      <c r="D4025" s="5" t="n">
        <v>10</v>
      </c>
      <c r="E4025" t="inlineStr">
        <is>
          <t>DIALOG</t>
        </is>
      </c>
      <c r="F4025">
        <f>IF(ISERROR(VLOOKUP(Transaktionen[[#This Row],[Transaktionen]],BTT[Verwendete Transaktion (Pflichtauswahl)],1,FALSE)),"nein","ja")</f>
        <v/>
      </c>
    </row>
    <row r="4026">
      <c r="A4026" t="inlineStr">
        <is>
          <t>ZKOS01</t>
        </is>
      </c>
      <c r="B4026" t="inlineStr">
        <is>
          <t>neg. Werte im Feld AUFK-USER4</t>
        </is>
      </c>
      <c r="C4026" t="inlineStr">
        <is>
          <t>CO-OM</t>
        </is>
      </c>
      <c r="D4026" s="5" t="n">
        <v>10</v>
      </c>
      <c r="E4026" t="inlineStr"/>
      <c r="F4026">
        <f>IF(ISERROR(VLOOKUP(Transaktionen[[#This Row],[Transaktionen]],BTT[Verwendete Transaktion (Pflichtauswahl)],1,FALSE)),"nein","ja")</f>
        <v/>
      </c>
    </row>
    <row r="4027">
      <c r="A4027" t="inlineStr">
        <is>
          <t>ZKOST1</t>
        </is>
      </c>
      <c r="B4027" t="inlineStr">
        <is>
          <t>Informationen zum Statusschema</t>
        </is>
      </c>
      <c r="C4027" t="inlineStr">
        <is>
          <t>FI</t>
        </is>
      </c>
      <c r="D4027" s="5" t="n">
        <v>856</v>
      </c>
      <c r="E4027" t="inlineStr">
        <is>
          <t>DIALOG</t>
        </is>
      </c>
      <c r="F4027">
        <f>IF(ISERROR(VLOOKUP(Transaktionen[[#This Row],[Transaktionen]],BTT[Verwendete Transaktion (Pflichtauswahl)],1,FALSE)),"nein","ja")</f>
        <v/>
      </c>
    </row>
    <row r="4028">
      <c r="A4028" t="inlineStr">
        <is>
          <t>ZKP06</t>
        </is>
      </c>
      <c r="B4028" t="inlineStr">
        <is>
          <t>Buchen Planwerte aus aPART auf Kstl.</t>
        </is>
      </c>
      <c r="C4028" t="inlineStr">
        <is>
          <t>CO</t>
        </is>
      </c>
      <c r="D4028" s="5" t="n">
        <v>7</v>
      </c>
      <c r="E4028" t="inlineStr">
        <is>
          <t>DIALOG</t>
        </is>
      </c>
      <c r="F4028">
        <f>IF(ISERROR(VLOOKUP(Transaktionen[[#This Row],[Transaktionen]],BTT[Verwendete Transaktion (Pflichtauswahl)],1,FALSE)),"nein","ja")</f>
        <v/>
      </c>
    </row>
    <row r="4029">
      <c r="A4029" t="inlineStr">
        <is>
          <t>ZKP26</t>
        </is>
      </c>
      <c r="B4029" t="inlineStr">
        <is>
          <t>Planwerte aus Excel lesen und ändern</t>
        </is>
      </c>
      <c r="C4029" t="inlineStr">
        <is>
          <t>CO</t>
        </is>
      </c>
      <c r="D4029" s="5" t="n">
        <v>875</v>
      </c>
      <c r="E4029" t="inlineStr">
        <is>
          <t>DIALOG</t>
        </is>
      </c>
      <c r="F4029">
        <f>IF(ISERROR(VLOOKUP(Transaktionen[[#This Row],[Transaktionen]],BTT[Verwendete Transaktion (Pflichtauswahl)],1,FALSE)),"nein","ja")</f>
        <v/>
      </c>
    </row>
    <row r="4030">
      <c r="A4030" t="inlineStr">
        <is>
          <t>ZKSKG3</t>
        </is>
      </c>
      <c r="B4030" t="inlineStr">
        <is>
          <t>Stat. Kennzahlengr. Listen u. Export</t>
        </is>
      </c>
      <c r="C4030" t="inlineStr">
        <is>
          <t>CO-OM</t>
        </is>
      </c>
      <c r="D4030" s="5" t="n">
        <v>10</v>
      </c>
      <c r="E4030" t="inlineStr"/>
      <c r="F4030">
        <f>IF(ISERROR(VLOOKUP(Transaktionen[[#This Row],[Transaktionen]],BTT[Verwendete Transaktion (Pflichtauswahl)],1,FALSE)),"nein","ja")</f>
        <v/>
      </c>
    </row>
    <row r="4031">
      <c r="A4031" t="inlineStr">
        <is>
          <t>ZKST06N</t>
        </is>
      </c>
      <c r="B4031" t="inlineStr">
        <is>
          <t>Buchen Planwerte aus aPART auf Kstl.</t>
        </is>
      </c>
      <c r="C4031" t="inlineStr">
        <is>
          <t>CO</t>
        </is>
      </c>
      <c r="D4031" s="5" t="n">
        <v>218</v>
      </c>
      <c r="E4031" t="inlineStr">
        <is>
          <t>DIALOG</t>
        </is>
      </c>
      <c r="F4031">
        <f>IF(ISERROR(VLOOKUP(Transaktionen[[#This Row],[Transaktionen]],BTT[Verwendete Transaktion (Pflichtauswahl)],1,FALSE)),"nein","ja")</f>
        <v/>
      </c>
    </row>
    <row r="4032">
      <c r="A4032" t="inlineStr">
        <is>
          <t>ZKSU5</t>
        </is>
      </c>
      <c r="B4032" t="inlineStr">
        <is>
          <t>Umlage Zyklus Segmentliste anzeigen</t>
        </is>
      </c>
      <c r="C4032" t="inlineStr">
        <is>
          <t>CO-OM</t>
        </is>
      </c>
      <c r="D4032" s="5" t="n">
        <v>40</v>
      </c>
      <c r="E4032" t="inlineStr">
        <is>
          <t>DIALOG</t>
        </is>
      </c>
      <c r="F4032">
        <f>IF(ISERROR(VLOOKUP(Transaktionen[[#This Row],[Transaktionen]],BTT[Verwendete Transaktion (Pflichtauswahl)],1,FALSE)),"nein","ja")</f>
        <v/>
      </c>
    </row>
    <row r="4033">
      <c r="A4033" t="inlineStr">
        <is>
          <t>ZKTA14</t>
        </is>
      </c>
      <c r="B4033" t="inlineStr">
        <is>
          <t>Ergebniserm.  Abgleich CO u. FiBu</t>
        </is>
      </c>
      <c r="C4033" t="inlineStr">
        <is>
          <t>FI</t>
        </is>
      </c>
      <c r="D4033" s="5" t="n">
        <v>14</v>
      </c>
      <c r="E4033" t="inlineStr">
        <is>
          <t>DIALOG</t>
        </is>
      </c>
      <c r="F4033">
        <f>IF(ISERROR(VLOOKUP(Transaktionen[[#This Row],[Transaktionen]],BTT[Verwendete Transaktion (Pflichtauswahl)],1,FALSE)),"nein","ja")</f>
        <v/>
      </c>
    </row>
    <row r="4034">
      <c r="A4034" t="inlineStr">
        <is>
          <t>ZKTA16</t>
        </is>
      </c>
      <c r="B4034" t="inlineStr">
        <is>
          <t>FiFo Zeitverlauf Ergebnisermittlung</t>
        </is>
      </c>
      <c r="C4034" t="inlineStr">
        <is>
          <t>FI</t>
        </is>
      </c>
      <c r="D4034" s="5" t="n">
        <v>88</v>
      </c>
      <c r="E4034" t="inlineStr">
        <is>
          <t>DIALOG</t>
        </is>
      </c>
      <c r="F4034">
        <f>IF(ISERROR(VLOOKUP(Transaktionen[[#This Row],[Transaktionen]],BTT[Verwendete Transaktion (Pflichtauswahl)],1,FALSE)),"nein","ja")</f>
        <v/>
      </c>
    </row>
    <row r="4035">
      <c r="A4035" t="inlineStr">
        <is>
          <t>ZKTA18</t>
        </is>
      </c>
      <c r="B4035" t="inlineStr">
        <is>
          <t>Ist-Ergebnisermittlung Auftrag/Istb.</t>
        </is>
      </c>
      <c r="C4035" t="inlineStr">
        <is>
          <t>FI</t>
        </is>
      </c>
      <c r="D4035" s="5" t="n">
        <v>4</v>
      </c>
      <c r="E4035" t="inlineStr">
        <is>
          <t>DIALOG</t>
        </is>
      </c>
      <c r="F4035">
        <f>IF(ISERROR(VLOOKUP(Transaktionen[[#This Row],[Transaktionen]],BTT[Verwendete Transaktion (Pflichtauswahl)],1,FALSE)),"nein","ja")</f>
        <v/>
      </c>
    </row>
    <row r="4036">
      <c r="A4036" t="inlineStr">
        <is>
          <t>ZMM_CU_EDIDC_ORD</t>
        </is>
      </c>
      <c r="B4036" t="inlineStr">
        <is>
          <t>Bestellungen IDoc Kontrollsätze AI</t>
        </is>
      </c>
      <c r="C4036" t="inlineStr">
        <is>
          <t>MM</t>
        </is>
      </c>
      <c r="D4036" s="5" t="n">
        <v>15</v>
      </c>
      <c r="E4036" t="inlineStr">
        <is>
          <t>DIALOG</t>
        </is>
      </c>
      <c r="F4036">
        <f>IF(ISERROR(VLOOKUP(Transaktionen[[#This Row],[Transaktionen]],BTT[Verwendete Transaktion (Pflichtauswahl)],1,FALSE)),"nein","ja")</f>
        <v/>
      </c>
    </row>
    <row r="4037">
      <c r="A4037" t="inlineStr">
        <is>
          <t>ZMM_EMATS_INVITE</t>
        </is>
      </c>
      <c r="B4037" t="inlineStr">
        <is>
          <t>eMats - Registrierung: Einladung</t>
        </is>
      </c>
      <c r="C4037" t="inlineStr">
        <is>
          <t>MM</t>
        </is>
      </c>
      <c r="D4037" s="5" t="n">
        <v>2304</v>
      </c>
      <c r="E4037" t="inlineStr">
        <is>
          <t>DIALOG</t>
        </is>
      </c>
      <c r="F4037">
        <f>IF(ISERROR(VLOOKUP(Transaktionen[[#This Row],[Transaktionen]],BTT[Verwendete Transaktion (Pflichtauswahl)],1,FALSE)),"nein","ja")</f>
        <v/>
      </c>
    </row>
    <row r="4038">
      <c r="A4038" t="inlineStr">
        <is>
          <t>ZMM_EMATS_LSTDPLRSRV</t>
        </is>
      </c>
      <c r="B4038" t="inlineStr">
        <is>
          <t>eMatS: Auflisten der dupl. Reserv.</t>
        </is>
      </c>
      <c r="C4038" t="inlineStr">
        <is>
          <t>MM</t>
        </is>
      </c>
      <c r="D4038" s="5" t="n">
        <v>3618</v>
      </c>
      <c r="E4038" t="inlineStr">
        <is>
          <t>DIALOG</t>
        </is>
      </c>
      <c r="F4038">
        <f>IF(ISERROR(VLOOKUP(Transaktionen[[#This Row],[Transaktionen]],BTT[Verwendete Transaktion (Pflichtauswahl)],1,FALSE)),"nein","ja")</f>
        <v/>
      </c>
    </row>
    <row r="4039">
      <c r="A4039" t="inlineStr">
        <is>
          <t>ZMM_KRED_AI</t>
        </is>
      </c>
      <c r="B4039" t="inlineStr">
        <is>
          <t>Kreditorenstammdatenverteilung AI</t>
        </is>
      </c>
      <c r="C4039" t="inlineStr">
        <is>
          <t>MM</t>
        </is>
      </c>
      <c r="D4039" s="5" t="n">
        <v>463</v>
      </c>
      <c r="E4039" t="inlineStr">
        <is>
          <t>DIALOG</t>
        </is>
      </c>
      <c r="F4039">
        <f>IF(ISERROR(VLOOKUP(Transaktionen[[#This Row],[Transaktionen]],BTT[Verwendete Transaktion (Pflichtauswahl)],1,FALSE)),"nein","ja")</f>
        <v/>
      </c>
    </row>
    <row r="4040">
      <c r="A4040" t="inlineStr">
        <is>
          <t>ZMM01</t>
        </is>
      </c>
      <c r="B4040" t="inlineStr">
        <is>
          <t>Kommissionierliste für Umlagerungsre</t>
        </is>
      </c>
      <c r="C4040" t="inlineStr">
        <is>
          <t>MM</t>
        </is>
      </c>
      <c r="D4040" s="5" t="n">
        <v>70620</v>
      </c>
      <c r="E4040" t="inlineStr">
        <is>
          <t>DIALOG</t>
        </is>
      </c>
      <c r="F4040">
        <f>IF(ISERROR(VLOOKUP(Transaktionen[[#This Row],[Transaktionen]],BTT[Verwendete Transaktion (Pflichtauswahl)],1,FALSE)),"nein","ja")</f>
        <v/>
      </c>
    </row>
    <row r="4041">
      <c r="A4041" t="inlineStr">
        <is>
          <t>ZMM02</t>
        </is>
      </c>
      <c r="B4041" t="inlineStr">
        <is>
          <t>Kommissionierliste für Bereitstellun</t>
        </is>
      </c>
      <c r="C4041" t="inlineStr">
        <is>
          <t>MM</t>
        </is>
      </c>
      <c r="D4041" s="5" t="n">
        <v>1400441</v>
      </c>
      <c r="E4041" t="inlineStr">
        <is>
          <t>DIALOG</t>
        </is>
      </c>
      <c r="F4041">
        <f>IF(ISERROR(VLOOKUP(Transaktionen[[#This Row],[Transaktionen]],BTT[Verwendete Transaktion (Pflichtauswahl)],1,FALSE)),"nein","ja")</f>
        <v/>
      </c>
    </row>
    <row r="4042">
      <c r="A4042" t="inlineStr">
        <is>
          <t>ZMM03</t>
        </is>
      </c>
      <c r="B4042" t="inlineStr">
        <is>
          <t>Kommiliste für Inst.u. HA.</t>
        </is>
      </c>
      <c r="C4042" t="inlineStr">
        <is>
          <t>MM</t>
        </is>
      </c>
      <c r="D4042" s="5" t="n">
        <v>80</v>
      </c>
      <c r="E4042" t="inlineStr">
        <is>
          <t>DIALOG</t>
        </is>
      </c>
      <c r="F4042">
        <f>IF(ISERROR(VLOOKUP(Transaktionen[[#This Row],[Transaktionen]],BTT[Verwendete Transaktion (Pflichtauswahl)],1,FALSE)),"nein","ja")</f>
        <v/>
      </c>
    </row>
    <row r="4043">
      <c r="A4043" t="inlineStr">
        <is>
          <t>ZMM04</t>
        </is>
      </c>
      <c r="B4043" t="inlineStr">
        <is>
          <t>Bereitstellg. Teilabrufe</t>
        </is>
      </c>
      <c r="C4043" t="inlineStr">
        <is>
          <t>MM</t>
        </is>
      </c>
      <c r="D4043" s="5" t="n">
        <v>66</v>
      </c>
      <c r="E4043" t="inlineStr">
        <is>
          <t>DIALOG</t>
        </is>
      </c>
      <c r="F4043">
        <f>IF(ISERROR(VLOOKUP(Transaktionen[[#This Row],[Transaktionen]],BTT[Verwendete Transaktion (Pflichtauswahl)],1,FALSE)),"nein","ja")</f>
        <v/>
      </c>
    </row>
    <row r="4044">
      <c r="A4044" t="inlineStr">
        <is>
          <t>ZMM05</t>
        </is>
      </c>
      <c r="B4044" t="inlineStr">
        <is>
          <t>Reservierungseinzeldruck</t>
        </is>
      </c>
      <c r="C4044" t="inlineStr">
        <is>
          <t>MM</t>
        </is>
      </c>
      <c r="D4044" s="5" t="n">
        <v>147033</v>
      </c>
      <c r="E4044" t="inlineStr">
        <is>
          <t>DIALOG</t>
        </is>
      </c>
      <c r="F4044">
        <f>IF(ISERROR(VLOOKUP(Transaktionen[[#This Row],[Transaktionen]],BTT[Verwendete Transaktion (Pflichtauswahl)],1,FALSE)),"nein","ja")</f>
        <v/>
      </c>
    </row>
    <row r="4045">
      <c r="A4045" t="inlineStr">
        <is>
          <t>ZMM06</t>
        </is>
      </c>
      <c r="B4045" t="inlineStr">
        <is>
          <t>Reservierung - Teilmengenabruf (NB/R</t>
        </is>
      </c>
      <c r="C4045" t="inlineStr">
        <is>
          <t>MM</t>
        </is>
      </c>
      <c r="D4045" s="5" t="n">
        <v>12684</v>
      </c>
      <c r="E4045" t="inlineStr">
        <is>
          <t>DIALOG</t>
        </is>
      </c>
      <c r="F4045">
        <f>IF(ISERROR(VLOOKUP(Transaktionen[[#This Row],[Transaktionen]],BTT[Verwendete Transaktion (Pflichtauswahl)],1,FALSE)),"nein","ja")</f>
        <v/>
      </c>
    </row>
    <row r="4046">
      <c r="A4046" t="inlineStr">
        <is>
          <t>ZMM07</t>
        </is>
      </c>
      <c r="B4046" t="inlineStr">
        <is>
          <t>Etikettendruck</t>
        </is>
      </c>
      <c r="C4046" t="inlineStr">
        <is>
          <t>MM</t>
        </is>
      </c>
      <c r="D4046" s="5" t="n">
        <v>7</v>
      </c>
      <c r="E4046" t="inlineStr">
        <is>
          <t>DIALOG</t>
        </is>
      </c>
      <c r="F4046">
        <f>IF(ISERROR(VLOOKUP(Transaktionen[[#This Row],[Transaktionen]],BTT[Verwendete Transaktion (Pflichtauswahl)],1,FALSE)),"nein","ja")</f>
        <v/>
      </c>
    </row>
    <row r="4047">
      <c r="A4047" t="inlineStr">
        <is>
          <t>ZMM08</t>
        </is>
      </c>
      <c r="B4047" t="inlineStr">
        <is>
          <t>Ändern Bestellung, Endlief- u. Endr.</t>
        </is>
      </c>
      <c r="C4047" t="inlineStr">
        <is>
          <t>MM</t>
        </is>
      </c>
      <c r="D4047" s="5" t="n">
        <v>1204453</v>
      </c>
      <c r="E4047" t="inlineStr">
        <is>
          <t>DIALOG</t>
        </is>
      </c>
      <c r="F4047">
        <f>IF(ISERROR(VLOOKUP(Transaktionen[[#This Row],[Transaktionen]],BTT[Verwendete Transaktion (Pflichtauswahl)],1,FALSE)),"nein","ja")</f>
        <v/>
      </c>
    </row>
    <row r="4048">
      <c r="A4048" t="inlineStr">
        <is>
          <t>ZMM09</t>
        </is>
      </c>
      <c r="B4048" t="inlineStr">
        <is>
          <t>Stand der Abrufe zu Mengenkontrakten</t>
        </is>
      </c>
      <c r="C4048" t="inlineStr">
        <is>
          <t>MM</t>
        </is>
      </c>
      <c r="D4048" s="5" t="n">
        <v>3</v>
      </c>
      <c r="E4048" t="inlineStr">
        <is>
          <t>DIALOG</t>
        </is>
      </c>
      <c r="F4048">
        <f>IF(ISERROR(VLOOKUP(Transaktionen[[#This Row],[Transaktionen]],BTT[Verwendete Transaktion (Pflichtauswahl)],1,FALSE)),"nein","ja")</f>
        <v/>
      </c>
    </row>
    <row r="4049">
      <c r="A4049" t="inlineStr">
        <is>
          <t>ZMM10</t>
        </is>
      </c>
      <c r="B4049" t="inlineStr">
        <is>
          <t>Stand der Abrufe zu Mengenkontrakten</t>
        </is>
      </c>
      <c r="C4049" t="inlineStr">
        <is>
          <t>MM</t>
        </is>
      </c>
      <c r="D4049" s="5" t="n">
        <v>25</v>
      </c>
      <c r="E4049" t="inlineStr"/>
      <c r="F4049">
        <f>IF(ISERROR(VLOOKUP(Transaktionen[[#This Row],[Transaktionen]],BTT[Verwendete Transaktion (Pflichtauswahl)],1,FALSE)),"nein","ja")</f>
        <v/>
      </c>
    </row>
    <row r="4050">
      <c r="A4050" t="inlineStr">
        <is>
          <t>ZMM100</t>
        </is>
      </c>
      <c r="B4050" t="inlineStr">
        <is>
          <t>WF: Materialstamm OrgEinheit zu View</t>
        </is>
      </c>
      <c r="C4050" t="inlineStr">
        <is>
          <t>MM</t>
        </is>
      </c>
      <c r="D4050" s="5" t="n">
        <v>26</v>
      </c>
      <c r="E4050" t="inlineStr">
        <is>
          <t>DIALOG</t>
        </is>
      </c>
      <c r="F4050">
        <f>IF(ISERROR(VLOOKUP(Transaktionen[[#This Row],[Transaktionen]],BTT[Verwendete Transaktion (Pflichtauswahl)],1,FALSE)),"nein","ja")</f>
        <v/>
      </c>
    </row>
    <row r="4051">
      <c r="A4051" t="inlineStr">
        <is>
          <t>ZMM101</t>
        </is>
      </c>
      <c r="B4051" t="inlineStr">
        <is>
          <t>BWB MM: ABC Betriebssicherheit</t>
        </is>
      </c>
      <c r="C4051" t="inlineStr">
        <is>
          <t>MM</t>
        </is>
      </c>
      <c r="D4051" s="5" t="n">
        <v>130</v>
      </c>
      <c r="E4051" t="inlineStr"/>
      <c r="F4051">
        <f>IF(ISERROR(VLOOKUP(Transaktionen[[#This Row],[Transaktionen]],BTT[Verwendete Transaktion (Pflichtauswahl)],1,FALSE)),"nein","ja")</f>
        <v/>
      </c>
    </row>
    <row r="4052">
      <c r="A4052" t="inlineStr">
        <is>
          <t>ZMM102</t>
        </is>
      </c>
      <c r="B4052" t="inlineStr">
        <is>
          <t>BWB MM: XYZ Kennzeichen</t>
        </is>
      </c>
      <c r="C4052" t="inlineStr">
        <is>
          <t>MM</t>
        </is>
      </c>
      <c r="D4052" s="5" t="n">
        <v>255</v>
      </c>
      <c r="E4052" t="inlineStr">
        <is>
          <t>DIALOG</t>
        </is>
      </c>
      <c r="F4052">
        <f>IF(ISERROR(VLOOKUP(Transaktionen[[#This Row],[Transaktionen]],BTT[Verwendete Transaktion (Pflichtauswahl)],1,FALSE)),"nein","ja")</f>
        <v/>
      </c>
    </row>
    <row r="4053">
      <c r="A4053" t="inlineStr">
        <is>
          <t>ZMM103</t>
        </is>
      </c>
      <c r="B4053" t="inlineStr">
        <is>
          <t>BWB MM: Planlieferzeit</t>
        </is>
      </c>
      <c r="C4053" t="inlineStr">
        <is>
          <t>MM</t>
        </is>
      </c>
      <c r="D4053" s="5" t="n">
        <v>56</v>
      </c>
      <c r="E4053" t="inlineStr">
        <is>
          <t>DIALOG</t>
        </is>
      </c>
      <c r="F4053">
        <f>IF(ISERROR(VLOOKUP(Transaktionen[[#This Row],[Transaktionen]],BTT[Verwendete Transaktion (Pflichtauswahl)],1,FALSE)),"nein","ja")</f>
        <v/>
      </c>
    </row>
    <row r="4054">
      <c r="A4054" t="inlineStr">
        <is>
          <t>ZMM104</t>
        </is>
      </c>
      <c r="B4054" t="inlineStr">
        <is>
          <t>BWB MM: Lieferbereitschaft</t>
        </is>
      </c>
      <c r="C4054" t="inlineStr">
        <is>
          <t>MM</t>
        </is>
      </c>
      <c r="D4054" s="5" t="n">
        <v>102</v>
      </c>
      <c r="E4054" t="inlineStr">
        <is>
          <t>DIALOG</t>
        </is>
      </c>
      <c r="F4054">
        <f>IF(ISERROR(VLOOKUP(Transaktionen[[#This Row],[Transaktionen]],BTT[Verwendete Transaktion (Pflichtauswahl)],1,FALSE)),"nein","ja")</f>
        <v/>
      </c>
    </row>
    <row r="4055">
      <c r="A4055" t="inlineStr">
        <is>
          <t>ZMM105</t>
        </is>
      </c>
      <c r="B4055" t="inlineStr">
        <is>
          <t>BWB MM: Übersicht Materialstammdaten</t>
        </is>
      </c>
      <c r="C4055" t="inlineStr">
        <is>
          <t>MM</t>
        </is>
      </c>
      <c r="D4055" s="5" t="n">
        <v>16294</v>
      </c>
      <c r="E4055" t="inlineStr">
        <is>
          <t>DIALOG</t>
        </is>
      </c>
      <c r="F4055">
        <f>IF(ISERROR(VLOOKUP(Transaktionen[[#This Row],[Transaktionen]],BTT[Verwendete Transaktion (Pflichtauswahl)],1,FALSE)),"nein","ja")</f>
        <v/>
      </c>
    </row>
    <row r="4056">
      <c r="A4056" t="inlineStr">
        <is>
          <t>ZMM106</t>
        </is>
      </c>
      <c r="B4056" t="inlineStr">
        <is>
          <t>BWB MM: Anzahl Lagermaterialien</t>
        </is>
      </c>
      <c r="C4056" t="inlineStr">
        <is>
          <t>MM</t>
        </is>
      </c>
      <c r="D4056" s="5" t="n">
        <v>1526</v>
      </c>
      <c r="E4056" t="inlineStr">
        <is>
          <t>DIALOG</t>
        </is>
      </c>
      <c r="F4056">
        <f>IF(ISERROR(VLOOKUP(Transaktionen[[#This Row],[Transaktionen]],BTT[Verwendete Transaktion (Pflichtauswahl)],1,FALSE)),"nein","ja")</f>
        <v/>
      </c>
    </row>
    <row r="4057">
      <c r="A4057" t="inlineStr">
        <is>
          <t>ZMM107</t>
        </is>
      </c>
      <c r="B4057" t="inlineStr">
        <is>
          <t>WF: Mat.stamm löschen EKG ausgeschl.</t>
        </is>
      </c>
      <c r="C4057" t="inlineStr">
        <is>
          <t>MM</t>
        </is>
      </c>
      <c r="D4057" s="5" t="n">
        <v>206</v>
      </c>
      <c r="E4057" t="inlineStr">
        <is>
          <t>DIALOG</t>
        </is>
      </c>
      <c r="F4057">
        <f>IF(ISERROR(VLOOKUP(Transaktionen[[#This Row],[Transaktionen]],BTT[Verwendete Transaktion (Pflichtauswahl)],1,FALSE)),"nein","ja")</f>
        <v/>
      </c>
    </row>
    <row r="4058">
      <c r="A4058" t="inlineStr">
        <is>
          <t>ZMM108</t>
        </is>
      </c>
      <c r="B4058" t="inlineStr">
        <is>
          <t>MM: WF Mat.stamm löschen</t>
        </is>
      </c>
      <c r="C4058" t="inlineStr">
        <is>
          <t>MM</t>
        </is>
      </c>
      <c r="D4058" s="5" t="n">
        <v>282</v>
      </c>
      <c r="E4058" t="inlineStr">
        <is>
          <t>DIALOG</t>
        </is>
      </c>
      <c r="F4058">
        <f>IF(ISERROR(VLOOKUP(Transaktionen[[#This Row],[Transaktionen]],BTT[Verwendete Transaktion (Pflichtauswahl)],1,FALSE)),"nein","ja")</f>
        <v/>
      </c>
    </row>
    <row r="4059">
      <c r="A4059" t="inlineStr">
        <is>
          <t>ZMM11</t>
        </is>
      </c>
      <c r="B4059" t="inlineStr">
        <is>
          <t>Kontraktwerte Mengenkontrakte Detail</t>
        </is>
      </c>
      <c r="C4059" t="inlineStr">
        <is>
          <t>MM</t>
        </is>
      </c>
      <c r="D4059" s="5" t="n">
        <v>37</v>
      </c>
      <c r="E4059" t="inlineStr">
        <is>
          <t>DIALOG</t>
        </is>
      </c>
      <c r="F4059">
        <f>IF(ISERROR(VLOOKUP(Transaktionen[[#This Row],[Transaktionen]],BTT[Verwendete Transaktion (Pflichtauswahl)],1,FALSE)),"nein","ja")</f>
        <v/>
      </c>
    </row>
    <row r="4060">
      <c r="A4060" t="inlineStr">
        <is>
          <t>ZMM110</t>
        </is>
      </c>
      <c r="B4060" t="inlineStr">
        <is>
          <t>Umsetzen von NB-BANF in Bestellung</t>
        </is>
      </c>
      <c r="C4060" t="inlineStr">
        <is>
          <t>MM</t>
        </is>
      </c>
      <c r="D4060" s="5" t="n">
        <v>6785</v>
      </c>
      <c r="E4060" t="inlineStr">
        <is>
          <t>DIALOG</t>
        </is>
      </c>
      <c r="F4060">
        <f>IF(ISERROR(VLOOKUP(Transaktionen[[#This Row],[Transaktionen]],BTT[Verwendete Transaktion (Pflichtauswahl)],1,FALSE)),"nein","ja")</f>
        <v/>
      </c>
    </row>
    <row r="4061">
      <c r="A4061" t="inlineStr">
        <is>
          <t>ZMM111</t>
        </is>
      </c>
      <c r="B4061" t="inlineStr">
        <is>
          <t>Automatisches Umsetzen von NB-BANF</t>
        </is>
      </c>
      <c r="C4061" t="inlineStr">
        <is>
          <t>MM</t>
        </is>
      </c>
      <c r="D4061" s="5" t="n">
        <v>15</v>
      </c>
      <c r="E4061" t="inlineStr">
        <is>
          <t>DIALOG</t>
        </is>
      </c>
      <c r="F4061">
        <f>IF(ISERROR(VLOOKUP(Transaktionen[[#This Row],[Transaktionen]],BTT[Verwendete Transaktion (Pflichtauswahl)],1,FALSE)),"nein","ja")</f>
        <v/>
      </c>
    </row>
    <row r="4062">
      <c r="A4062" t="inlineStr">
        <is>
          <t>ZMM112</t>
        </is>
      </c>
      <c r="B4062" t="inlineStr">
        <is>
          <t>Automatisches Umsetzen von NB-BANF</t>
        </is>
      </c>
      <c r="C4062" t="inlineStr">
        <is>
          <t>MM</t>
        </is>
      </c>
      <c r="D4062" s="5" t="n">
        <v>24963</v>
      </c>
      <c r="E4062" t="inlineStr">
        <is>
          <t>DIALOG</t>
        </is>
      </c>
      <c r="F4062">
        <f>IF(ISERROR(VLOOKUP(Transaktionen[[#This Row],[Transaktionen]],BTT[Verwendete Transaktion (Pflichtauswahl)],1,FALSE)),"nein","ja")</f>
        <v/>
      </c>
    </row>
    <row r="4063">
      <c r="A4063" t="inlineStr">
        <is>
          <t>ZMM12</t>
        </is>
      </c>
      <c r="B4063" t="inlineStr">
        <is>
          <t>Kontraktwerte Mengenkontrakte Beleg</t>
        </is>
      </c>
      <c r="C4063" t="inlineStr">
        <is>
          <t>MM</t>
        </is>
      </c>
      <c r="D4063" s="5" t="n">
        <v>16</v>
      </c>
      <c r="E4063" t="inlineStr">
        <is>
          <t>DIALOG</t>
        </is>
      </c>
      <c r="F4063">
        <f>IF(ISERROR(VLOOKUP(Transaktionen[[#This Row],[Transaktionen]],BTT[Verwendete Transaktion (Pflichtauswahl)],1,FALSE)),"nein","ja")</f>
        <v/>
      </c>
    </row>
    <row r="4064">
      <c r="A4064" t="inlineStr">
        <is>
          <t>ZMM13</t>
        </is>
      </c>
      <c r="B4064" t="inlineStr">
        <is>
          <t>Kontraktwerte Mengenkontrakte Wareng</t>
        </is>
      </c>
      <c r="C4064" t="inlineStr">
        <is>
          <t>MM</t>
        </is>
      </c>
      <c r="D4064" s="5" t="n">
        <v>10</v>
      </c>
      <c r="E4064" t="inlineStr">
        <is>
          <t>DIALOG</t>
        </is>
      </c>
      <c r="F4064">
        <f>IF(ISERROR(VLOOKUP(Transaktionen[[#This Row],[Transaktionen]],BTT[Verwendete Transaktion (Pflichtauswahl)],1,FALSE)),"nein","ja")</f>
        <v/>
      </c>
    </row>
    <row r="4065">
      <c r="A4065" t="inlineStr">
        <is>
          <t>ZMM14</t>
        </is>
      </c>
      <c r="B4065" t="inlineStr">
        <is>
          <t>Materialverzeichnis</t>
        </is>
      </c>
      <c r="C4065" t="inlineStr">
        <is>
          <t>MM</t>
        </is>
      </c>
      <c r="D4065" s="5" t="n">
        <v>2884</v>
      </c>
      <c r="E4065" t="inlineStr">
        <is>
          <t>DIALOG</t>
        </is>
      </c>
      <c r="F4065">
        <f>IF(ISERROR(VLOOKUP(Transaktionen[[#This Row],[Transaktionen]],BTT[Verwendete Transaktion (Pflichtauswahl)],1,FALSE)),"nein","ja")</f>
        <v/>
      </c>
    </row>
    <row r="4066">
      <c r="A4066" t="inlineStr">
        <is>
          <t>ZMM15</t>
        </is>
      </c>
      <c r="B4066" t="inlineStr">
        <is>
          <t>Materialdispobereichdaten</t>
        </is>
      </c>
      <c r="C4066" t="inlineStr">
        <is>
          <t>MM</t>
        </is>
      </c>
      <c r="D4066" s="5" t="n">
        <v>418</v>
      </c>
      <c r="E4066" t="inlineStr">
        <is>
          <t>DIALOG</t>
        </is>
      </c>
      <c r="F4066">
        <f>IF(ISERROR(VLOOKUP(Transaktionen[[#This Row],[Transaktionen]],BTT[Verwendete Transaktion (Pflichtauswahl)],1,FALSE)),"nein","ja")</f>
        <v/>
      </c>
    </row>
    <row r="4067">
      <c r="A4067" t="inlineStr">
        <is>
          <t>ZMM16</t>
        </is>
      </c>
      <c r="B4067" t="inlineStr">
        <is>
          <t>Kontraktwerte Detailliste</t>
        </is>
      </c>
      <c r="C4067" t="inlineStr">
        <is>
          <t>MM</t>
        </is>
      </c>
      <c r="D4067" s="5" t="n">
        <v>52</v>
      </c>
      <c r="E4067" t="inlineStr">
        <is>
          <t>DIALOG</t>
        </is>
      </c>
      <c r="F4067">
        <f>IF(ISERROR(VLOOKUP(Transaktionen[[#This Row],[Transaktionen]],BTT[Verwendete Transaktion (Pflichtauswahl)],1,FALSE)),"nein","ja")</f>
        <v/>
      </c>
    </row>
    <row r="4068">
      <c r="A4068" t="inlineStr">
        <is>
          <t>ZMM18</t>
        </is>
      </c>
      <c r="B4068" t="inlineStr">
        <is>
          <t>Abrufe zu Wertkontrakten</t>
        </is>
      </c>
      <c r="C4068" t="inlineStr">
        <is>
          <t>MM</t>
        </is>
      </c>
      <c r="D4068" s="5" t="n">
        <v>3</v>
      </c>
      <c r="E4068" t="inlineStr">
        <is>
          <t>DIALOG</t>
        </is>
      </c>
      <c r="F4068">
        <f>IF(ISERROR(VLOOKUP(Transaktionen[[#This Row],[Transaktionen]],BTT[Verwendete Transaktion (Pflichtauswahl)],1,FALSE)),"nein","ja")</f>
        <v/>
      </c>
    </row>
    <row r="4069">
      <c r="A4069" t="inlineStr">
        <is>
          <t>ZMM20</t>
        </is>
      </c>
      <c r="B4069" t="inlineStr">
        <is>
          <t>Inventurliste</t>
        </is>
      </c>
      <c r="C4069" t="inlineStr">
        <is>
          <t>MM</t>
        </is>
      </c>
      <c r="D4069" s="5" t="n">
        <v>334621</v>
      </c>
      <c r="E4069" t="inlineStr">
        <is>
          <t>DIALOG</t>
        </is>
      </c>
      <c r="F4069">
        <f>IF(ISERROR(VLOOKUP(Transaktionen[[#This Row],[Transaktionen]],BTT[Verwendete Transaktion (Pflichtauswahl)],1,FALSE)),"nein","ja")</f>
        <v/>
      </c>
    </row>
    <row r="4070">
      <c r="A4070" t="inlineStr">
        <is>
          <t>ZMM200</t>
        </is>
      </c>
      <c r="B4070" t="inlineStr">
        <is>
          <t>Pflege Freigabestrategie InScope</t>
        </is>
      </c>
      <c r="C4070" t="inlineStr">
        <is>
          <t>MM</t>
        </is>
      </c>
      <c r="D4070" s="5" t="n">
        <v>1482</v>
      </c>
      <c r="E4070" t="inlineStr">
        <is>
          <t>DIALOG</t>
        </is>
      </c>
      <c r="F4070">
        <f>IF(ISERROR(VLOOKUP(Transaktionen[[#This Row],[Transaktionen]],BTT[Verwendete Transaktion (Pflichtauswahl)],1,FALSE)),"nein","ja")</f>
        <v/>
      </c>
    </row>
    <row r="4071">
      <c r="A4071" t="inlineStr">
        <is>
          <t>ZMM201</t>
        </is>
      </c>
      <c r="B4071" t="inlineStr">
        <is>
          <t>Pflege Fr.-Codes pro Hilfsmittel</t>
        </is>
      </c>
      <c r="C4071" t="inlineStr">
        <is>
          <t>MM</t>
        </is>
      </c>
      <c r="D4071" s="5" t="n">
        <v>445</v>
      </c>
      <c r="E4071" t="inlineStr">
        <is>
          <t>DIALOG</t>
        </is>
      </c>
      <c r="F4071">
        <f>IF(ISERROR(VLOOKUP(Transaktionen[[#This Row],[Transaktionen]],BTT[Verwendete Transaktion (Pflichtauswahl)],1,FALSE)),"nein","ja")</f>
        <v/>
      </c>
    </row>
    <row r="4072">
      <c r="A4072" t="inlineStr">
        <is>
          <t>ZMM202</t>
        </is>
      </c>
      <c r="B4072" t="inlineStr">
        <is>
          <t>Pflege RV-Versand ohne Unterschrift</t>
        </is>
      </c>
      <c r="C4072" t="inlineStr">
        <is>
          <t>MM</t>
        </is>
      </c>
      <c r="D4072" s="5" t="n">
        <v>210</v>
      </c>
      <c r="E4072" t="inlineStr">
        <is>
          <t>DIALOG</t>
        </is>
      </c>
      <c r="F4072">
        <f>IF(ISERROR(VLOOKUP(Transaktionen[[#This Row],[Transaktionen]],BTT[Verwendete Transaktion (Pflichtauswahl)],1,FALSE)),"nein","ja")</f>
        <v/>
      </c>
    </row>
    <row r="4073">
      <c r="A4073" t="inlineStr">
        <is>
          <t>ZMM203</t>
        </is>
      </c>
      <c r="B4073" t="inlineStr">
        <is>
          <t>nachträglich BANF-Pos. in Freigabe</t>
        </is>
      </c>
      <c r="C4073" t="inlineStr">
        <is>
          <t>MM</t>
        </is>
      </c>
      <c r="D4073" s="5" t="n">
        <v>1914</v>
      </c>
      <c r="E4073" t="inlineStr">
        <is>
          <t>DIALOG</t>
        </is>
      </c>
      <c r="F4073">
        <f>IF(ISERROR(VLOOKUP(Transaktionen[[#This Row],[Transaktionen]],BTT[Verwendete Transaktion (Pflichtauswahl)],1,FALSE)),"nein","ja")</f>
        <v/>
      </c>
    </row>
    <row r="4074">
      <c r="A4074" t="inlineStr">
        <is>
          <t>ZMM204</t>
        </is>
      </c>
      <c r="B4074" t="inlineStr">
        <is>
          <t>BANF-Pos. v. Freigabe ausschließen</t>
        </is>
      </c>
      <c r="C4074" t="inlineStr">
        <is>
          <t>MM</t>
        </is>
      </c>
      <c r="D4074" s="5" t="n">
        <v>14</v>
      </c>
      <c r="E4074" t="inlineStr">
        <is>
          <t>DIALOG</t>
        </is>
      </c>
      <c r="F4074">
        <f>IF(ISERROR(VLOOKUP(Transaktionen[[#This Row],[Transaktionen]],BTT[Verwendete Transaktion (Pflichtauswahl)],1,FALSE)),"nein","ja")</f>
        <v/>
      </c>
    </row>
    <row r="4075">
      <c r="A4075" t="inlineStr">
        <is>
          <t>ZMM205</t>
        </is>
      </c>
      <c r="B4075" t="inlineStr">
        <is>
          <t>User für Infomail bei BANF-Freigabe</t>
        </is>
      </c>
      <c r="C4075" t="inlineStr">
        <is>
          <t>MM</t>
        </is>
      </c>
      <c r="D4075" s="5" t="n">
        <v>3070</v>
      </c>
      <c r="E4075" t="inlineStr">
        <is>
          <t>DIALOG</t>
        </is>
      </c>
      <c r="F4075">
        <f>IF(ISERROR(VLOOKUP(Transaktionen[[#This Row],[Transaktionen]],BTT[Verwendete Transaktion (Pflichtauswahl)],1,FALSE)),"nein","ja")</f>
        <v/>
      </c>
    </row>
    <row r="4076">
      <c r="A4076" t="inlineStr">
        <is>
          <t>ZMM21</t>
        </is>
      </c>
      <c r="B4076" t="inlineStr">
        <is>
          <t>Materialverzeichnis nach Einkäufergr</t>
        </is>
      </c>
      <c r="C4076" t="inlineStr">
        <is>
          <t>MM</t>
        </is>
      </c>
      <c r="D4076" s="5" t="n">
        <v>3015</v>
      </c>
      <c r="E4076" t="inlineStr">
        <is>
          <t>DIALOG</t>
        </is>
      </c>
      <c r="F4076">
        <f>IF(ISERROR(VLOOKUP(Transaktionen[[#This Row],[Transaktionen]],BTT[Verwendete Transaktion (Pflichtauswahl)],1,FALSE)),"nein","ja")</f>
        <v/>
      </c>
    </row>
    <row r="4077">
      <c r="A4077" t="inlineStr">
        <is>
          <t>ZMM22</t>
        </is>
      </c>
      <c r="B4077" t="inlineStr">
        <is>
          <t>Materialverzeichnis sortiert nach No</t>
        </is>
      </c>
      <c r="C4077" t="inlineStr">
        <is>
          <t>MM</t>
        </is>
      </c>
      <c r="D4077" s="5" t="n">
        <v>108</v>
      </c>
      <c r="E4077" t="inlineStr">
        <is>
          <t>DIALOG</t>
        </is>
      </c>
      <c r="F4077">
        <f>IF(ISERROR(VLOOKUP(Transaktionen[[#This Row],[Transaktionen]],BTT[Verwendete Transaktion (Pflichtauswahl)],1,FALSE)),"nein","ja")</f>
        <v/>
      </c>
    </row>
    <row r="4078">
      <c r="A4078" t="inlineStr">
        <is>
          <t>ZMM23</t>
        </is>
      </c>
      <c r="B4078" t="inlineStr">
        <is>
          <t>Materialverzeichnis sortiert nach Ge</t>
        </is>
      </c>
      <c r="C4078" t="inlineStr">
        <is>
          <t>MM</t>
        </is>
      </c>
      <c r="D4078" s="5" t="n">
        <v>8</v>
      </c>
      <c r="E4078" t="inlineStr">
        <is>
          <t>DIALOG</t>
        </is>
      </c>
      <c r="F4078">
        <f>IF(ISERROR(VLOOKUP(Transaktionen[[#This Row],[Transaktionen]],BTT[Verwendete Transaktion (Pflichtauswahl)],1,FALSE)),"nein","ja")</f>
        <v/>
      </c>
    </row>
    <row r="4079">
      <c r="A4079" t="inlineStr">
        <is>
          <t>ZMM24</t>
        </is>
      </c>
      <c r="B4079" t="inlineStr">
        <is>
          <t>Bestelldruck für Aufträge</t>
        </is>
      </c>
      <c r="C4079" t="inlineStr">
        <is>
          <t>MM</t>
        </is>
      </c>
      <c r="D4079" s="5" t="n">
        <v>2239</v>
      </c>
      <c r="E4079" t="inlineStr">
        <is>
          <t>DIALOG</t>
        </is>
      </c>
      <c r="F4079">
        <f>IF(ISERROR(VLOOKUP(Transaktionen[[#This Row],[Transaktionen]],BTT[Verwendete Transaktion (Pflichtauswahl)],1,FALSE)),"nein","ja")</f>
        <v/>
      </c>
    </row>
    <row r="4080">
      <c r="A4080" t="inlineStr">
        <is>
          <t>ZMM25</t>
        </is>
      </c>
      <c r="B4080" t="inlineStr">
        <is>
          <t>Material mit Gewichtszuordnung</t>
        </is>
      </c>
      <c r="C4080" t="inlineStr">
        <is>
          <t>MM</t>
        </is>
      </c>
      <c r="D4080" s="5" t="n">
        <v>22</v>
      </c>
      <c r="E4080" t="inlineStr">
        <is>
          <t>DIALOG</t>
        </is>
      </c>
      <c r="F4080">
        <f>IF(ISERROR(VLOOKUP(Transaktionen[[#This Row],[Transaktionen]],BTT[Verwendete Transaktion (Pflichtauswahl)],1,FALSE)),"nein","ja")</f>
        <v/>
      </c>
    </row>
    <row r="4081">
      <c r="A4081" t="inlineStr">
        <is>
          <t>ZMM26</t>
        </is>
      </c>
      <c r="B4081" t="inlineStr">
        <is>
          <t>Auswertung zur Warengruppe</t>
        </is>
      </c>
      <c r="C4081" t="inlineStr">
        <is>
          <t>MM</t>
        </is>
      </c>
      <c r="D4081" s="5" t="n">
        <v>30</v>
      </c>
      <c r="E4081" t="inlineStr">
        <is>
          <t>DIALOG</t>
        </is>
      </c>
      <c r="F4081">
        <f>IF(ISERROR(VLOOKUP(Transaktionen[[#This Row],[Transaktionen]],BTT[Verwendete Transaktion (Pflichtauswahl)],1,FALSE)),"nein","ja")</f>
        <v/>
      </c>
    </row>
    <row r="4082">
      <c r="A4082" t="inlineStr">
        <is>
          <t>ZMM27</t>
        </is>
      </c>
      <c r="B4082" t="inlineStr">
        <is>
          <t>Vertragsliste</t>
        </is>
      </c>
      <c r="C4082" t="inlineStr">
        <is>
          <t>MM</t>
        </is>
      </c>
      <c r="D4082" s="5" t="n">
        <v>60866</v>
      </c>
      <c r="E4082" t="inlineStr">
        <is>
          <t>DIALOG</t>
        </is>
      </c>
      <c r="F4082">
        <f>IF(ISERROR(VLOOKUP(Transaktionen[[#This Row],[Transaktionen]],BTT[Verwendete Transaktion (Pflichtauswahl)],1,FALSE)),"nein","ja")</f>
        <v/>
      </c>
    </row>
    <row r="4083">
      <c r="A4083" t="inlineStr">
        <is>
          <t>ZMM28</t>
        </is>
      </c>
      <c r="B4083" t="inlineStr">
        <is>
          <t>Transfer Banfen in ext. Einkaufssys.</t>
        </is>
      </c>
      <c r="C4083" t="inlineStr">
        <is>
          <t>MM</t>
        </is>
      </c>
      <c r="D4083" s="5" t="n">
        <v>60</v>
      </c>
      <c r="E4083" t="inlineStr">
        <is>
          <t>DIALOG</t>
        </is>
      </c>
      <c r="F4083">
        <f>IF(ISERROR(VLOOKUP(Transaktionen[[#This Row],[Transaktionen]],BTT[Verwendete Transaktion (Pflichtauswahl)],1,FALSE)),"nein","ja")</f>
        <v/>
      </c>
    </row>
    <row r="4084">
      <c r="A4084" t="inlineStr">
        <is>
          <t>ZMM29</t>
        </is>
      </c>
      <c r="B4084" t="inlineStr">
        <is>
          <t>Materialverzeichnis mit LV mit Lort</t>
        </is>
      </c>
      <c r="C4084" t="inlineStr">
        <is>
          <t>MM</t>
        </is>
      </c>
      <c r="D4084" s="5" t="n">
        <v>363</v>
      </c>
      <c r="E4084" t="inlineStr">
        <is>
          <t>DIALOG</t>
        </is>
      </c>
      <c r="F4084">
        <f>IF(ISERROR(VLOOKUP(Transaktionen[[#This Row],[Transaktionen]],BTT[Verwendete Transaktion (Pflichtauswahl)],1,FALSE)),"nein","ja")</f>
        <v/>
      </c>
    </row>
    <row r="4085">
      <c r="A4085" t="inlineStr">
        <is>
          <t>ZMM30</t>
        </is>
      </c>
      <c r="B4085" t="inlineStr">
        <is>
          <t>Materialverzeichnis mit LV ohne Lort</t>
        </is>
      </c>
      <c r="C4085" t="inlineStr">
        <is>
          <t>MM</t>
        </is>
      </c>
      <c r="D4085" s="5" t="n">
        <v>351</v>
      </c>
      <c r="E4085" t="inlineStr"/>
      <c r="F4085">
        <f>IF(ISERROR(VLOOKUP(Transaktionen[[#This Row],[Transaktionen]],BTT[Verwendete Transaktion (Pflichtauswahl)],1,FALSE)),"nein","ja")</f>
        <v/>
      </c>
    </row>
    <row r="4086">
      <c r="A4086" t="inlineStr">
        <is>
          <t>ZMM300</t>
        </is>
      </c>
      <c r="B4086" t="inlineStr">
        <is>
          <t>eMatS - Grobplanung ändern</t>
        </is>
      </c>
      <c r="C4086" t="inlineStr">
        <is>
          <t>MM</t>
        </is>
      </c>
      <c r="D4086" s="5" t="n">
        <v>16266</v>
      </c>
      <c r="E4086" t="inlineStr">
        <is>
          <t>DIALOG</t>
        </is>
      </c>
      <c r="F4086">
        <f>IF(ISERROR(VLOOKUP(Transaktionen[[#This Row],[Transaktionen]],BTT[Verwendete Transaktion (Pflichtauswahl)],1,FALSE)),"nein","ja")</f>
        <v/>
      </c>
    </row>
    <row r="4087">
      <c r="A4087" t="inlineStr">
        <is>
          <t>ZMM301</t>
        </is>
      </c>
      <c r="B4087" t="inlineStr">
        <is>
          <t>eMatS - Grobplanung anzeigen</t>
        </is>
      </c>
      <c r="C4087" t="inlineStr">
        <is>
          <t>MM</t>
        </is>
      </c>
      <c r="D4087" s="5" t="n">
        <v>4750</v>
      </c>
      <c r="E4087" t="inlineStr">
        <is>
          <t>DIALOG</t>
        </is>
      </c>
      <c r="F4087">
        <f>IF(ISERROR(VLOOKUP(Transaktionen[[#This Row],[Transaktionen]],BTT[Verwendete Transaktion (Pflichtauswahl)],1,FALSE)),"nein","ja")</f>
        <v/>
      </c>
    </row>
    <row r="4088">
      <c r="A4088" t="inlineStr">
        <is>
          <t>ZMM302</t>
        </is>
      </c>
      <c r="B4088" t="inlineStr">
        <is>
          <t>eMatS - Reservierungen loggen</t>
        </is>
      </c>
      <c r="C4088" t="inlineStr">
        <is>
          <t>MM</t>
        </is>
      </c>
      <c r="D4088" s="5" t="n">
        <v>2425</v>
      </c>
      <c r="E4088" t="inlineStr">
        <is>
          <t>DIALOG</t>
        </is>
      </c>
      <c r="F4088">
        <f>IF(ISERROR(VLOOKUP(Transaktionen[[#This Row],[Transaktionen]],BTT[Verwendete Transaktion (Pflichtauswahl)],1,FALSE)),"nein","ja")</f>
        <v/>
      </c>
    </row>
    <row r="4089">
      <c r="A4089" t="inlineStr">
        <is>
          <t>ZMM303</t>
        </is>
      </c>
      <c r="B4089" t="inlineStr">
        <is>
          <t>eMatS - Gateway-Logging</t>
        </is>
      </c>
      <c r="C4089" t="inlineStr">
        <is>
          <t>MM</t>
        </is>
      </c>
      <c r="D4089" s="5" t="n">
        <v>30</v>
      </c>
      <c r="E4089" t="inlineStr">
        <is>
          <t>DIALOG</t>
        </is>
      </c>
      <c r="F4089">
        <f>IF(ISERROR(VLOOKUP(Transaktionen[[#This Row],[Transaktionen]],BTT[Verwendete Transaktion (Pflichtauswahl)],1,FALSE)),"nein","ja")</f>
        <v/>
      </c>
    </row>
    <row r="4090">
      <c r="A4090" t="inlineStr">
        <is>
          <t>ZMM31</t>
        </is>
      </c>
      <c r="B4090" t="inlineStr">
        <is>
          <t>Tankdaten: Eingangsrechnung buchen</t>
        </is>
      </c>
      <c r="C4090" t="inlineStr">
        <is>
          <t>FI</t>
        </is>
      </c>
      <c r="D4090" s="5" t="n">
        <v>43</v>
      </c>
      <c r="E4090" t="inlineStr">
        <is>
          <t>DIALOG</t>
        </is>
      </c>
      <c r="F4090">
        <f>IF(ISERROR(VLOOKUP(Transaktionen[[#This Row],[Transaktionen]],BTT[Verwendete Transaktion (Pflichtauswahl)],1,FALSE)),"nein","ja")</f>
        <v/>
      </c>
    </row>
    <row r="4091">
      <c r="A4091" t="inlineStr">
        <is>
          <t>ZMM32</t>
        </is>
      </c>
      <c r="B4091" t="inlineStr">
        <is>
          <t>Aktuelle Bedarfs-/Bestandsliste Disp</t>
        </is>
      </c>
      <c r="C4091" t="inlineStr">
        <is>
          <t>MM</t>
        </is>
      </c>
      <c r="D4091" s="5" t="n">
        <v>12052</v>
      </c>
      <c r="E4091" t="inlineStr">
        <is>
          <t>DIALOG</t>
        </is>
      </c>
      <c r="F4091">
        <f>IF(ISERROR(VLOOKUP(Transaktionen[[#This Row],[Transaktionen]],BTT[Verwendete Transaktion (Pflichtauswahl)],1,FALSE)),"nein","ja")</f>
        <v/>
      </c>
    </row>
    <row r="4092">
      <c r="A4092" t="inlineStr">
        <is>
          <t>ZMM33</t>
        </is>
      </c>
      <c r="B4092" t="inlineStr">
        <is>
          <t>Materialstammänderungen</t>
        </is>
      </c>
      <c r="C4092" t="inlineStr">
        <is>
          <t>MM</t>
        </is>
      </c>
      <c r="D4092" s="5" t="n">
        <v>196</v>
      </c>
      <c r="E4092" t="inlineStr">
        <is>
          <t>DIALOG</t>
        </is>
      </c>
      <c r="F4092">
        <f>IF(ISERROR(VLOOKUP(Transaktionen[[#This Row],[Transaktionen]],BTT[Verwendete Transaktion (Pflichtauswahl)],1,FALSE)),"nein","ja")</f>
        <v/>
      </c>
    </row>
    <row r="4093">
      <c r="A4093" t="inlineStr">
        <is>
          <t>ZMM34</t>
        </is>
      </c>
      <c r="B4093" t="inlineStr">
        <is>
          <t>Limitbestellung</t>
        </is>
      </c>
      <c r="C4093" t="inlineStr">
        <is>
          <t>MM</t>
        </is>
      </c>
      <c r="D4093" s="5" t="n">
        <v>4</v>
      </c>
      <c r="E4093" t="inlineStr">
        <is>
          <t>DIALOG</t>
        </is>
      </c>
      <c r="F4093">
        <f>IF(ISERROR(VLOOKUP(Transaktionen[[#This Row],[Transaktionen]],BTT[Verwendete Transaktion (Pflichtauswahl)],1,FALSE)),"nein","ja")</f>
        <v/>
      </c>
    </row>
    <row r="4094">
      <c r="A4094" t="inlineStr">
        <is>
          <t>ZMM35</t>
        </is>
      </c>
      <c r="B4094" t="inlineStr">
        <is>
          <t>Cockpit Einkauf Bauleistungen</t>
        </is>
      </c>
      <c r="C4094" t="inlineStr">
        <is>
          <t>MM</t>
        </is>
      </c>
      <c r="D4094" s="5" t="n">
        <v>2795</v>
      </c>
      <c r="E4094" t="inlineStr"/>
      <c r="F4094">
        <f>IF(ISERROR(VLOOKUP(Transaktionen[[#This Row],[Transaktionen]],BTT[Verwendete Transaktion (Pflichtauswahl)],1,FALSE)),"nein","ja")</f>
        <v/>
      </c>
      <c r="G4094" t="inlineStr">
        <is>
          <t>*</t>
        </is>
      </c>
    </row>
    <row r="4095">
      <c r="A4095" t="inlineStr">
        <is>
          <t>ZMM36</t>
        </is>
      </c>
      <c r="B4095" t="inlineStr">
        <is>
          <t>Cockpit Einkauf Lieferungen/Leistung</t>
        </is>
      </c>
      <c r="C4095" t="inlineStr">
        <is>
          <t>MM</t>
        </is>
      </c>
      <c r="D4095" s="5" t="n">
        <v>5</v>
      </c>
      <c r="E4095" t="inlineStr"/>
      <c r="F4095">
        <f>IF(ISERROR(VLOOKUP(Transaktionen[[#This Row],[Transaktionen]],BTT[Verwendete Transaktion (Pflichtauswahl)],1,FALSE)),"nein","ja")</f>
        <v/>
      </c>
      <c r="G4095" t="inlineStr">
        <is>
          <t>*</t>
        </is>
      </c>
    </row>
    <row r="4096">
      <c r="A4096" t="inlineStr">
        <is>
          <t>ZMM37</t>
        </is>
      </c>
      <c r="B4096" t="inlineStr">
        <is>
          <t>Cockpit Bedarfsträger</t>
        </is>
      </c>
      <c r="C4096" t="inlineStr">
        <is>
          <t>MM</t>
        </is>
      </c>
      <c r="D4096" s="5" t="n">
        <v>10</v>
      </c>
      <c r="E4096" t="inlineStr">
        <is>
          <t>DIALOG</t>
        </is>
      </c>
      <c r="F4096">
        <f>IF(ISERROR(VLOOKUP(Transaktionen[[#This Row],[Transaktionen]],BTT[Verwendete Transaktion (Pflichtauswahl)],1,FALSE)),"nein","ja")</f>
        <v/>
      </c>
    </row>
    <row r="4097">
      <c r="A4097" t="inlineStr">
        <is>
          <t>ZMM38</t>
        </is>
      </c>
      <c r="B4097" t="inlineStr">
        <is>
          <t>Cockpit Administrator</t>
        </is>
      </c>
      <c r="C4097" t="inlineStr">
        <is>
          <t>MM</t>
        </is>
      </c>
      <c r="D4097" s="5" t="n">
        <v>36</v>
      </c>
      <c r="E4097" t="inlineStr">
        <is>
          <t>DIALOG</t>
        </is>
      </c>
      <c r="F4097">
        <f>IF(ISERROR(VLOOKUP(Transaktionen[[#This Row],[Transaktionen]],BTT[Verwendete Transaktion (Pflichtauswahl)],1,FALSE)),"nein","ja")</f>
        <v/>
      </c>
    </row>
    <row r="4098">
      <c r="A4098" t="inlineStr">
        <is>
          <t>ZMM39</t>
        </is>
      </c>
      <c r="B4098" t="inlineStr">
        <is>
          <t>Massenupdate der Userdaten</t>
        </is>
      </c>
      <c r="C4098" t="inlineStr">
        <is>
          <t>MM</t>
        </is>
      </c>
      <c r="D4098" s="5" t="n">
        <v>22</v>
      </c>
      <c r="E4098" t="inlineStr">
        <is>
          <t>DIALOG</t>
        </is>
      </c>
      <c r="F4098">
        <f>IF(ISERROR(VLOOKUP(Transaktionen[[#This Row],[Transaktionen]],BTT[Verwendete Transaktion (Pflichtauswahl)],1,FALSE)),"nein","ja")</f>
        <v/>
      </c>
    </row>
    <row r="4099">
      <c r="A4099" t="inlineStr">
        <is>
          <t>ZMM40</t>
        </is>
      </c>
      <c r="B4099" t="inlineStr">
        <is>
          <t>Massenänderung</t>
        </is>
      </c>
      <c r="C4099" t="inlineStr">
        <is>
          <t>MM</t>
        </is>
      </c>
      <c r="D4099" s="5" t="n">
        <v>37</v>
      </c>
      <c r="E4099" t="inlineStr">
        <is>
          <t>DIALOG</t>
        </is>
      </c>
      <c r="F4099">
        <f>IF(ISERROR(VLOOKUP(Transaktionen[[#This Row],[Transaktionen]],BTT[Verwendete Transaktion (Pflichtauswahl)],1,FALSE)),"nein","ja")</f>
        <v/>
      </c>
    </row>
    <row r="4100">
      <c r="A4100" t="inlineStr">
        <is>
          <t>ZMM42</t>
        </is>
      </c>
      <c r="B4100" t="inlineStr">
        <is>
          <t>Aktualisierung der Verträge</t>
        </is>
      </c>
      <c r="C4100" t="inlineStr">
        <is>
          <t>MM</t>
        </is>
      </c>
      <c r="D4100" s="5" t="inlineStr"/>
      <c r="E4100" t="inlineStr"/>
      <c r="F4100">
        <f>IF(ISERROR(VLOOKUP(Transaktionen[[#This Row],[Transaktionen]],BTT[Verwendete Transaktion (Pflichtauswahl)],1,FALSE)),"nein","ja")</f>
        <v/>
      </c>
      <c r="G4100" t="inlineStr">
        <is>
          <t>*</t>
        </is>
      </c>
    </row>
    <row r="4101">
      <c r="A4101" t="inlineStr">
        <is>
          <t>ZMM45</t>
        </is>
      </c>
      <c r="B4101" t="inlineStr">
        <is>
          <t>Query Inventur Sicherheitsbestand</t>
        </is>
      </c>
      <c r="C4101" t="inlineStr">
        <is>
          <t>MM</t>
        </is>
      </c>
      <c r="D4101" s="5" t="n">
        <v>2</v>
      </c>
      <c r="E4101" t="inlineStr">
        <is>
          <t>DIALOG</t>
        </is>
      </c>
      <c r="F4101">
        <f>IF(ISERROR(VLOOKUP(Transaktionen[[#This Row],[Transaktionen]],BTT[Verwendete Transaktion (Pflichtauswahl)],1,FALSE)),"nein","ja")</f>
        <v/>
      </c>
    </row>
    <row r="4102">
      <c r="A4102" t="inlineStr">
        <is>
          <t>ZMM46</t>
        </is>
      </c>
      <c r="B4102" t="inlineStr">
        <is>
          <t>Inventur Vorratsvermögen</t>
        </is>
      </c>
      <c r="C4102" t="inlineStr">
        <is>
          <t>MM</t>
        </is>
      </c>
      <c r="D4102" s="5" t="n">
        <v>3010</v>
      </c>
      <c r="E4102" t="inlineStr">
        <is>
          <t>DIALOG</t>
        </is>
      </c>
      <c r="F4102">
        <f>IF(ISERROR(VLOOKUP(Transaktionen[[#This Row],[Transaktionen]],BTT[Verwendete Transaktion (Pflichtauswahl)],1,FALSE)),"nein","ja")</f>
        <v/>
      </c>
    </row>
    <row r="4103">
      <c r="A4103" t="inlineStr">
        <is>
          <t>ZMM48</t>
        </is>
      </c>
      <c r="B4103" t="inlineStr">
        <is>
          <t>Reserverungsänderungen anzeigen</t>
        </is>
      </c>
      <c r="C4103" t="inlineStr">
        <is>
          <t>MM</t>
        </is>
      </c>
      <c r="D4103" s="5" t="n">
        <v>1817</v>
      </c>
      <c r="E4103" t="inlineStr">
        <is>
          <t>DIALOG</t>
        </is>
      </c>
      <c r="F4103">
        <f>IF(ISERROR(VLOOKUP(Transaktionen[[#This Row],[Transaktionen]],BTT[Verwendete Transaktion (Pflichtauswahl)],1,FALSE)),"nein","ja")</f>
        <v/>
      </c>
    </row>
    <row r="4104">
      <c r="A4104" t="inlineStr">
        <is>
          <t>ZMM49</t>
        </is>
      </c>
      <c r="B4104" t="inlineStr">
        <is>
          <t>BCO: Analyse Lagerhüter</t>
        </is>
      </c>
      <c r="C4104" t="inlineStr">
        <is>
          <t>MM</t>
        </is>
      </c>
      <c r="D4104" s="5" t="n">
        <v>441</v>
      </c>
      <c r="E4104" t="inlineStr">
        <is>
          <t>DIALOG</t>
        </is>
      </c>
      <c r="F4104">
        <f>IF(ISERROR(VLOOKUP(Transaktionen[[#This Row],[Transaktionen]],BTT[Verwendete Transaktion (Pflichtauswahl)],1,FALSE)),"nein","ja")</f>
        <v/>
      </c>
    </row>
    <row r="4105">
      <c r="A4105" t="inlineStr">
        <is>
          <t>ZMM50</t>
        </is>
      </c>
      <c r="B4105" t="inlineStr">
        <is>
          <t>angepasste Materialbelegliste</t>
        </is>
      </c>
      <c r="C4105" t="inlineStr">
        <is>
          <t>MM</t>
        </is>
      </c>
      <c r="D4105" s="5" t="n">
        <v>29069</v>
      </c>
      <c r="E4105" t="inlineStr">
        <is>
          <t>DIALOG</t>
        </is>
      </c>
      <c r="F4105">
        <f>IF(ISERROR(VLOOKUP(Transaktionen[[#This Row],[Transaktionen]],BTT[Verwendete Transaktion (Pflichtauswahl)],1,FALSE)),"nein","ja")</f>
        <v/>
      </c>
    </row>
    <row r="4106">
      <c r="A4106" t="inlineStr">
        <is>
          <t>ZMM51</t>
        </is>
      </c>
      <c r="B4106" t="inlineStr">
        <is>
          <t>Kontierungsdaten ändern</t>
        </is>
      </c>
      <c r="C4106" t="inlineStr">
        <is>
          <t>MM</t>
        </is>
      </c>
      <c r="D4106" s="5" t="n">
        <v>273790</v>
      </c>
      <c r="E4106" t="inlineStr">
        <is>
          <t>DIALOG</t>
        </is>
      </c>
      <c r="F4106">
        <f>IF(ISERROR(VLOOKUP(Transaktionen[[#This Row],[Transaktionen]],BTT[Verwendete Transaktion (Pflichtauswahl)],1,FALSE)),"nein","ja")</f>
        <v/>
      </c>
    </row>
    <row r="4107">
      <c r="A4107" t="inlineStr">
        <is>
          <t>ZMM52</t>
        </is>
      </c>
      <c r="B4107" t="inlineStr">
        <is>
          <t>Materialverzeichnis mit Klassen</t>
        </is>
      </c>
      <c r="C4107" t="inlineStr">
        <is>
          <t>MM</t>
        </is>
      </c>
      <c r="D4107" s="5" t="n">
        <v>562</v>
      </c>
      <c r="E4107" t="inlineStr">
        <is>
          <t>DIALOG</t>
        </is>
      </c>
      <c r="F4107">
        <f>IF(ISERROR(VLOOKUP(Transaktionen[[#This Row],[Transaktionen]],BTT[Verwendete Transaktion (Pflichtauswahl)],1,FALSE)),"nein","ja")</f>
        <v/>
      </c>
    </row>
    <row r="4108">
      <c r="A4108" t="inlineStr">
        <is>
          <t>ZMM53</t>
        </is>
      </c>
      <c r="B4108" t="inlineStr">
        <is>
          <t>Anzahl Materialstämme Materialart</t>
        </is>
      </c>
      <c r="C4108" t="inlineStr">
        <is>
          <t>MM</t>
        </is>
      </c>
      <c r="D4108" s="5" t="inlineStr"/>
      <c r="E4108" t="inlineStr"/>
      <c r="F4108">
        <f>IF(ISERROR(VLOOKUP(Transaktionen[[#This Row],[Transaktionen]],BTT[Verwendete Transaktion (Pflichtauswahl)],1,FALSE)),"nein","ja")</f>
        <v/>
      </c>
      <c r="G4108" t="inlineStr">
        <is>
          <t>*</t>
        </is>
      </c>
    </row>
    <row r="4109">
      <c r="A4109" t="inlineStr">
        <is>
          <t>ZMM54</t>
        </is>
      </c>
      <c r="B4109" t="inlineStr">
        <is>
          <t>Anzahl Materialstämme Materialart LV</t>
        </is>
      </c>
      <c r="C4109" t="inlineStr">
        <is>
          <t>MM</t>
        </is>
      </c>
      <c r="D4109" s="5" t="inlineStr"/>
      <c r="E4109" t="inlineStr"/>
      <c r="F4109">
        <f>IF(ISERROR(VLOOKUP(Transaktionen[[#This Row],[Transaktionen]],BTT[Verwendete Transaktion (Pflichtauswahl)],1,FALSE)),"nein","ja")</f>
        <v/>
      </c>
      <c r="G4109" t="inlineStr">
        <is>
          <t>*</t>
        </is>
      </c>
    </row>
    <row r="4110">
      <c r="A4110" t="inlineStr">
        <is>
          <t>ZMM55</t>
        </is>
      </c>
      <c r="B4110" t="inlineStr">
        <is>
          <t>offene Bestellanforderungen</t>
        </is>
      </c>
      <c r="C4110" t="inlineStr">
        <is>
          <t>MM</t>
        </is>
      </c>
      <c r="D4110" s="5" t="n">
        <v>26</v>
      </c>
      <c r="E4110" t="inlineStr">
        <is>
          <t>DIALOG</t>
        </is>
      </c>
      <c r="F4110">
        <f>IF(ISERROR(VLOOKUP(Transaktionen[[#This Row],[Transaktionen]],BTT[Verwendete Transaktion (Pflichtauswahl)],1,FALSE)),"nein","ja")</f>
        <v/>
      </c>
    </row>
    <row r="4111">
      <c r="A4111" t="inlineStr">
        <is>
          <t>ZMM56</t>
        </is>
      </c>
      <c r="B4111" t="inlineStr">
        <is>
          <t>Bestellungen nach Einkaufsgruppe</t>
        </is>
      </c>
      <c r="C4111" t="inlineStr">
        <is>
          <t>MM</t>
        </is>
      </c>
      <c r="D4111" s="5" t="n">
        <v>64</v>
      </c>
      <c r="E4111" t="inlineStr">
        <is>
          <t>DIALOG</t>
        </is>
      </c>
      <c r="F4111">
        <f>IF(ISERROR(VLOOKUP(Transaktionen[[#This Row],[Transaktionen]],BTT[Verwendete Transaktion (Pflichtauswahl)],1,FALSE)),"nein","ja")</f>
        <v/>
      </c>
    </row>
    <row r="4112">
      <c r="A4112" t="inlineStr">
        <is>
          <t>ZMM57</t>
        </is>
      </c>
      <c r="B4112" t="inlineStr">
        <is>
          <t>Bestellungen mit Kontierung</t>
        </is>
      </c>
      <c r="C4112" t="inlineStr">
        <is>
          <t>MM</t>
        </is>
      </c>
      <c r="D4112" s="5" t="n">
        <v>79897</v>
      </c>
      <c r="E4112" t="inlineStr">
        <is>
          <t>DIALOG</t>
        </is>
      </c>
      <c r="F4112">
        <f>IF(ISERROR(VLOOKUP(Transaktionen[[#This Row],[Transaktionen]],BTT[Verwendete Transaktion (Pflichtauswahl)],1,FALSE)),"nein","ja")</f>
        <v/>
      </c>
    </row>
    <row r="4113">
      <c r="A4113" t="inlineStr">
        <is>
          <t>ZMM58</t>
        </is>
      </c>
      <c r="B4113" t="inlineStr">
        <is>
          <t>Warengruppen für MBS</t>
        </is>
      </c>
      <c r="C4113" t="inlineStr">
        <is>
          <t>MM</t>
        </is>
      </c>
      <c r="D4113" s="5" t="n">
        <v>18</v>
      </c>
      <c r="E4113" t="inlineStr">
        <is>
          <t>DIALOG</t>
        </is>
      </c>
      <c r="F4113">
        <f>IF(ISERROR(VLOOKUP(Transaktionen[[#This Row],[Transaktionen]],BTT[Verwendete Transaktion (Pflichtauswahl)],1,FALSE)),"nein","ja")</f>
        <v/>
      </c>
    </row>
    <row r="4114">
      <c r="A4114" t="inlineStr">
        <is>
          <t>ZMM59</t>
        </is>
      </c>
      <c r="B4114" t="inlineStr">
        <is>
          <t>Materialbelegliste</t>
        </is>
      </c>
      <c r="C4114" t="inlineStr">
        <is>
          <t>MM</t>
        </is>
      </c>
      <c r="D4114" s="5" t="n">
        <v>56</v>
      </c>
      <c r="E4114" t="inlineStr">
        <is>
          <t>DIALOG</t>
        </is>
      </c>
      <c r="F4114">
        <f>IF(ISERROR(VLOOKUP(Transaktionen[[#This Row],[Transaktionen]],BTT[Verwendete Transaktion (Pflichtauswahl)],1,FALSE)),"nein","ja")</f>
        <v/>
      </c>
    </row>
    <row r="4115">
      <c r="A4115" t="inlineStr">
        <is>
          <t>ZMM60</t>
        </is>
      </c>
      <c r="B4115" t="inlineStr">
        <is>
          <t>Löschen Umlagerungsreservierung</t>
        </is>
      </c>
      <c r="C4115" t="inlineStr">
        <is>
          <t>MM</t>
        </is>
      </c>
      <c r="D4115" s="5" t="n">
        <v>2</v>
      </c>
      <c r="E4115" t="inlineStr"/>
      <c r="F4115">
        <f>IF(ISERROR(VLOOKUP(Transaktionen[[#This Row],[Transaktionen]],BTT[Verwendete Transaktion (Pflichtauswahl)],1,FALSE)),"nein","ja")</f>
        <v/>
      </c>
      <c r="G4115" t="inlineStr">
        <is>
          <t>*</t>
        </is>
      </c>
    </row>
    <row r="4116">
      <c r="A4116" t="inlineStr">
        <is>
          <t>ZMM61</t>
        </is>
      </c>
      <c r="B4116" t="inlineStr">
        <is>
          <t>Materialbelegliste</t>
        </is>
      </c>
      <c r="C4116" t="inlineStr">
        <is>
          <t>MM</t>
        </is>
      </c>
      <c r="D4116" s="5" t="n">
        <v>916</v>
      </c>
      <c r="E4116" t="inlineStr">
        <is>
          <t>DIALOG</t>
        </is>
      </c>
      <c r="F4116">
        <f>IF(ISERROR(VLOOKUP(Transaktionen[[#This Row],[Transaktionen]],BTT[Verwendete Transaktion (Pflichtauswahl)],1,FALSE)),"nein","ja")</f>
        <v/>
      </c>
    </row>
    <row r="4117">
      <c r="A4117" t="inlineStr">
        <is>
          <t>ZMM62</t>
        </is>
      </c>
      <c r="B4117" t="inlineStr">
        <is>
          <t>Download Bestandsdaten</t>
        </is>
      </c>
      <c r="C4117" t="inlineStr">
        <is>
          <t>MM</t>
        </is>
      </c>
      <c r="D4117" s="5" t="n">
        <v>4</v>
      </c>
      <c r="E4117" t="inlineStr"/>
      <c r="F4117">
        <f>IF(ISERROR(VLOOKUP(Transaktionen[[#This Row],[Transaktionen]],BTT[Verwendete Transaktion (Pflichtauswahl)],1,FALSE)),"nein","ja")</f>
        <v/>
      </c>
      <c r="G4117" t="inlineStr">
        <is>
          <t>*</t>
        </is>
      </c>
    </row>
    <row r="4118">
      <c r="A4118" t="inlineStr">
        <is>
          <t>ZMM63</t>
        </is>
      </c>
      <c r="B4118" t="inlineStr">
        <is>
          <t>Erzeugen Zählbelege BTCI</t>
        </is>
      </c>
      <c r="C4118" t="inlineStr">
        <is>
          <t>MM</t>
        </is>
      </c>
      <c r="D4118" s="5" t="n">
        <v>6</v>
      </c>
      <c r="E4118" t="inlineStr"/>
      <c r="F4118">
        <f>IF(ISERROR(VLOOKUP(Transaktionen[[#This Row],[Transaktionen]],BTT[Verwendete Transaktion (Pflichtauswahl)],1,FALSE)),"nein","ja")</f>
        <v/>
      </c>
      <c r="G4118" t="inlineStr">
        <is>
          <t>veraltete Transaktion</t>
        </is>
      </c>
    </row>
    <row r="4119">
      <c r="A4119" t="inlineStr">
        <is>
          <t>ZMM64</t>
        </is>
      </c>
      <c r="B4119" t="inlineStr">
        <is>
          <t>Materialbelege nach Bewertungsklasse</t>
        </is>
      </c>
      <c r="C4119" t="inlineStr">
        <is>
          <t>MM</t>
        </is>
      </c>
      <c r="D4119" s="5" t="n">
        <v>15546</v>
      </c>
      <c r="E4119" t="inlineStr">
        <is>
          <t>DIALOG</t>
        </is>
      </c>
      <c r="F4119">
        <f>IF(ISERROR(VLOOKUP(Transaktionen[[#This Row],[Transaktionen]],BTT[Verwendete Transaktion (Pflichtauswahl)],1,FALSE)),"nein","ja")</f>
        <v/>
      </c>
    </row>
    <row r="4120">
      <c r="A4120" t="inlineStr">
        <is>
          <t>ZMM65</t>
        </is>
      </c>
      <c r="B4120" t="inlineStr">
        <is>
          <t>Material gleitender Preis aktuell</t>
        </is>
      </c>
      <c r="C4120" t="inlineStr">
        <is>
          <t>MM</t>
        </is>
      </c>
      <c r="D4120" s="5" t="n">
        <v>112</v>
      </c>
      <c r="E4120" t="inlineStr">
        <is>
          <t>DIALOG</t>
        </is>
      </c>
      <c r="F4120">
        <f>IF(ISERROR(VLOOKUP(Transaktionen[[#This Row],[Transaktionen]],BTT[Verwendete Transaktion (Pflichtauswahl)],1,FALSE)),"nein","ja")</f>
        <v/>
      </c>
    </row>
    <row r="4121">
      <c r="A4121" t="inlineStr">
        <is>
          <t>ZMM66</t>
        </is>
      </c>
      <c r="B4121" t="inlineStr">
        <is>
          <t>Liste Wareneingangskorrekturen</t>
        </is>
      </c>
      <c r="C4121" t="inlineStr">
        <is>
          <t>MM</t>
        </is>
      </c>
      <c r="D4121" s="5" t="n">
        <v>5504</v>
      </c>
      <c r="E4121" t="inlineStr">
        <is>
          <t>DIALOG</t>
        </is>
      </c>
      <c r="F4121">
        <f>IF(ISERROR(VLOOKUP(Transaktionen[[#This Row],[Transaktionen]],BTT[Verwendete Transaktion (Pflichtauswahl)],1,FALSE)),"nein","ja")</f>
        <v/>
      </c>
    </row>
    <row r="4122">
      <c r="A4122" t="inlineStr">
        <is>
          <t>ZMM67</t>
        </is>
      </c>
      <c r="B4122" t="inlineStr">
        <is>
          <t>Download Zählergebnisse</t>
        </is>
      </c>
      <c r="C4122" t="inlineStr">
        <is>
          <t>MM</t>
        </is>
      </c>
      <c r="D4122" s="5" t="n">
        <v>2</v>
      </c>
      <c r="E4122" t="inlineStr"/>
      <c r="F4122">
        <f>IF(ISERROR(VLOOKUP(Transaktionen[[#This Row],[Transaktionen]],BTT[Verwendete Transaktion (Pflichtauswahl)],1,FALSE)),"nein","ja")</f>
        <v/>
      </c>
      <c r="G4122" t="inlineStr">
        <is>
          <t>veraltete Transaktion</t>
        </is>
      </c>
    </row>
    <row r="4123">
      <c r="A4123" t="inlineStr">
        <is>
          <t>ZMM68</t>
        </is>
      </c>
      <c r="B4123" t="inlineStr">
        <is>
          <t>Bestellbuch</t>
        </is>
      </c>
      <c r="C4123" t="inlineStr">
        <is>
          <t>MM</t>
        </is>
      </c>
      <c r="D4123" s="5" t="n">
        <v>7444</v>
      </c>
      <c r="E4123" t="inlineStr">
        <is>
          <t>DIALOG</t>
        </is>
      </c>
      <c r="F4123">
        <f>IF(ISERROR(VLOOKUP(Transaktionen[[#This Row],[Transaktionen]],BTT[Verwendete Transaktion (Pflichtauswahl)],1,FALSE)),"nein","ja")</f>
        <v/>
      </c>
    </row>
    <row r="4124">
      <c r="A4124" t="inlineStr">
        <is>
          <t>ZMM71</t>
        </is>
      </c>
      <c r="B4124" t="inlineStr">
        <is>
          <t>Kontrakliste</t>
        </is>
      </c>
      <c r="C4124" t="inlineStr">
        <is>
          <t>MM</t>
        </is>
      </c>
      <c r="D4124" s="5" t="n">
        <v>103</v>
      </c>
      <c r="E4124" t="inlineStr">
        <is>
          <t>DIALOG</t>
        </is>
      </c>
      <c r="F4124">
        <f>IF(ISERROR(VLOOKUP(Transaktionen[[#This Row],[Transaktionen]],BTT[Verwendete Transaktion (Pflichtauswahl)],1,FALSE)),"nein","ja")</f>
        <v/>
      </c>
    </row>
    <row r="4125">
      <c r="A4125" t="inlineStr">
        <is>
          <t>ZMM73</t>
        </is>
      </c>
      <c r="B4125" t="inlineStr">
        <is>
          <t>Materialstamm Einkaufsbestelltext</t>
        </is>
      </c>
      <c r="C4125" t="inlineStr">
        <is>
          <t>MM</t>
        </is>
      </c>
      <c r="D4125" s="5" t="inlineStr"/>
      <c r="E4125" t="inlineStr"/>
      <c r="F4125">
        <f>IF(ISERROR(VLOOKUP(Transaktionen[[#This Row],[Transaktionen]],BTT[Verwendete Transaktion (Pflichtauswahl)],1,FALSE)),"nein","ja")</f>
        <v/>
      </c>
    </row>
    <row r="4126">
      <c r="A4126" t="inlineStr">
        <is>
          <t>ZMM76</t>
        </is>
      </c>
      <c r="B4126" t="inlineStr">
        <is>
          <t>Rahmenbestellungen mit Rechnungsplan</t>
        </is>
      </c>
      <c r="C4126" t="inlineStr">
        <is>
          <t>MM</t>
        </is>
      </c>
      <c r="D4126" s="5" t="n">
        <v>2200</v>
      </c>
      <c r="E4126" t="inlineStr">
        <is>
          <t>DIALOG</t>
        </is>
      </c>
      <c r="F4126">
        <f>IF(ISERROR(VLOOKUP(Transaktionen[[#This Row],[Transaktionen]],BTT[Verwendete Transaktion (Pflichtauswahl)],1,FALSE)),"nein","ja")</f>
        <v/>
      </c>
    </row>
    <row r="4127">
      <c r="A4127" t="inlineStr">
        <is>
          <t>ZMM77</t>
        </is>
      </c>
      <c r="B4127" t="inlineStr">
        <is>
          <t>offene Bestellungen</t>
        </is>
      </c>
      <c r="C4127" t="inlineStr">
        <is>
          <t>MM</t>
        </is>
      </c>
      <c r="D4127" s="5" t="n">
        <v>128</v>
      </c>
      <c r="E4127" t="inlineStr"/>
      <c r="F4127">
        <f>IF(ISERROR(VLOOKUP(Transaktionen[[#This Row],[Transaktionen]],BTT[Verwendete Transaktion (Pflichtauswahl)],1,FALSE)),"nein","ja")</f>
        <v/>
      </c>
      <c r="G4127" t="inlineStr">
        <is>
          <t>TP Reporting</t>
        </is>
      </c>
    </row>
    <row r="4128">
      <c r="A4128" t="inlineStr">
        <is>
          <t>ZMM78</t>
        </is>
      </c>
      <c r="B4128" t="inlineStr">
        <is>
          <t>Bestellungen Wertgrenze</t>
        </is>
      </c>
      <c r="C4128" t="inlineStr">
        <is>
          <t>MM</t>
        </is>
      </c>
      <c r="D4128" s="5" t="inlineStr"/>
      <c r="E4128" t="inlineStr"/>
      <c r="F4128">
        <f>IF(ISERROR(VLOOKUP(Transaktionen[[#This Row],[Transaktionen]],BTT[Verwendete Transaktion (Pflichtauswahl)],1,FALSE)),"nein","ja")</f>
        <v/>
      </c>
      <c r="G4128" t="inlineStr">
        <is>
          <t>TP Reporting</t>
        </is>
      </c>
    </row>
    <row r="4129">
      <c r="A4129" t="inlineStr">
        <is>
          <t>ZMM79</t>
        </is>
      </c>
      <c r="B4129" t="inlineStr">
        <is>
          <t>BTCI-Obligoabbau</t>
        </is>
      </c>
      <c r="C4129" t="inlineStr">
        <is>
          <t>MM</t>
        </is>
      </c>
      <c r="D4129" s="5" t="n">
        <v>9</v>
      </c>
      <c r="E4129" t="inlineStr">
        <is>
          <t>DIALOG</t>
        </is>
      </c>
      <c r="F4129">
        <f>IF(ISERROR(VLOOKUP(Transaktionen[[#This Row],[Transaktionen]],BTT[Verwendete Transaktion (Pflichtauswahl)],1,FALSE)),"nein","ja")</f>
        <v/>
      </c>
    </row>
    <row r="4130">
      <c r="A4130" t="inlineStr">
        <is>
          <t>ZMM82</t>
        </is>
      </c>
      <c r="B4130" t="inlineStr">
        <is>
          <t>Ändern Steuerkennzeichen Bestellung</t>
        </is>
      </c>
      <c r="C4130" t="inlineStr">
        <is>
          <t>MM</t>
        </is>
      </c>
      <c r="D4130" s="5" t="n">
        <v>24</v>
      </c>
      <c r="E4130" t="inlineStr">
        <is>
          <t>DIALOG</t>
        </is>
      </c>
      <c r="F4130">
        <f>IF(ISERROR(VLOOKUP(Transaktionen[[#This Row],[Transaktionen]],BTT[Verwendete Transaktion (Pflichtauswahl)],1,FALSE)),"nein","ja")</f>
        <v/>
      </c>
    </row>
    <row r="4131">
      <c r="A4131" t="inlineStr">
        <is>
          <t>ZMM85</t>
        </is>
      </c>
      <c r="B4131" t="inlineStr">
        <is>
          <t>Simulation gepl. Warenentnahmen</t>
        </is>
      </c>
      <c r="C4131" t="inlineStr">
        <is>
          <t>MM</t>
        </is>
      </c>
      <c r="D4131" s="5" t="n">
        <v>306</v>
      </c>
      <c r="E4131" t="inlineStr">
        <is>
          <t>DIALOG</t>
        </is>
      </c>
      <c r="F4131">
        <f>IF(ISERROR(VLOOKUP(Transaktionen[[#This Row],[Transaktionen]],BTT[Verwendete Transaktion (Pflichtauswahl)],1,FALSE)),"nein","ja")</f>
        <v/>
      </c>
    </row>
    <row r="4132">
      <c r="A4132" t="inlineStr">
        <is>
          <t>ZMM86</t>
        </is>
      </c>
      <c r="B4132" t="inlineStr">
        <is>
          <t>Lagerplatz 2  (Wertetabelle)</t>
        </is>
      </c>
      <c r="C4132" t="inlineStr">
        <is>
          <t>MM</t>
        </is>
      </c>
      <c r="D4132" s="5" t="n">
        <v>2</v>
      </c>
      <c r="E4132" t="inlineStr">
        <is>
          <t>DIALOG</t>
        </is>
      </c>
      <c r="F4132">
        <f>IF(ISERROR(VLOOKUP(Transaktionen[[#This Row],[Transaktionen]],BTT[Verwendete Transaktion (Pflichtauswahl)],1,FALSE)),"nein","ja")</f>
        <v/>
      </c>
    </row>
    <row r="4133">
      <c r="A4133" t="inlineStr">
        <is>
          <t>ZMM87</t>
        </is>
      </c>
      <c r="B4133" t="inlineStr">
        <is>
          <t>Update falsch eingescannter Liefersc</t>
        </is>
      </c>
      <c r="C4133" t="inlineStr">
        <is>
          <t>FI</t>
        </is>
      </c>
      <c r="D4133" s="5" t="inlineStr"/>
      <c r="E4133" t="inlineStr"/>
      <c r="F4133">
        <f>IF(ISERROR(VLOOKUP(Transaktionen[[#This Row],[Transaktionen]],BTT[Verwendete Transaktion (Pflichtauswahl)],1,FALSE)),"nein","ja")</f>
        <v/>
      </c>
      <c r="G4133" t="inlineStr">
        <is>
          <t>in neuester Auswertung von Steffen nicht mehr vorhanden</t>
        </is>
      </c>
    </row>
    <row r="4134">
      <c r="A4134" t="inlineStr">
        <is>
          <t>ZMM88</t>
        </is>
      </c>
      <c r="B4134" t="inlineStr">
        <is>
          <t>Änderungsbelege Kreditor Adr.daten</t>
        </is>
      </c>
      <c r="C4134" t="inlineStr">
        <is>
          <t>MM</t>
        </is>
      </c>
      <c r="D4134" s="5" t="n">
        <v>6</v>
      </c>
      <c r="E4134" t="inlineStr"/>
      <c r="F4134">
        <f>IF(ISERROR(VLOOKUP(Transaktionen[[#This Row],[Transaktionen]],BTT[Verwendete Transaktion (Pflichtauswahl)],1,FALSE)),"nein","ja")</f>
        <v/>
      </c>
      <c r="G4134" t="inlineStr">
        <is>
          <t>TP Reporting</t>
        </is>
      </c>
    </row>
    <row r="4135">
      <c r="A4135" t="inlineStr">
        <is>
          <t>ZMM90</t>
        </is>
      </c>
      <c r="B4135" t="inlineStr">
        <is>
          <t>Autom. Umsetzung von Bestellungen</t>
        </is>
      </c>
      <c r="C4135" t="inlineStr">
        <is>
          <t>PM</t>
        </is>
      </c>
      <c r="D4135" s="5" t="n">
        <v>6</v>
      </c>
      <c r="E4135" t="inlineStr"/>
      <c r="F4135">
        <f>IF(ISERROR(VLOOKUP(Transaktionen[[#This Row],[Transaktionen]],BTT[Verwendete Transaktion (Pflichtauswahl)],1,FALSE)),"nein","ja")</f>
        <v/>
      </c>
      <c r="G4135" t="inlineStr">
        <is>
          <t>TP BLQ</t>
        </is>
      </c>
    </row>
    <row r="4136">
      <c r="A4136" t="inlineStr">
        <is>
          <t>ZMM91</t>
        </is>
      </c>
      <c r="B4136" t="inlineStr">
        <is>
          <t>Umsatzsteuerkennzeichen pflegen</t>
        </is>
      </c>
      <c r="C4136" t="inlineStr">
        <is>
          <t>MM</t>
        </is>
      </c>
      <c r="D4136" s="5" t="n">
        <v>1016</v>
      </c>
      <c r="E4136" t="inlineStr">
        <is>
          <t>DIALOG</t>
        </is>
      </c>
      <c r="F4136">
        <f>IF(ISERROR(VLOOKUP(Transaktionen[[#This Row],[Transaktionen]],BTT[Verwendete Transaktion (Pflichtauswahl)],1,FALSE)),"nein","ja")</f>
        <v/>
      </c>
    </row>
    <row r="4137">
      <c r="A4137" t="inlineStr">
        <is>
          <t>ZMM92</t>
        </is>
      </c>
      <c r="B4137" t="inlineStr">
        <is>
          <t>MIGO: Materialscheinnr setzen VGART</t>
        </is>
      </c>
      <c r="C4137" t="inlineStr">
        <is>
          <t>MM</t>
        </is>
      </c>
      <c r="D4137" s="5" t="n">
        <v>32</v>
      </c>
      <c r="E4137" t="inlineStr">
        <is>
          <t>DIALOG</t>
        </is>
      </c>
      <c r="F4137">
        <f>IF(ISERROR(VLOOKUP(Transaktionen[[#This Row],[Transaktionen]],BTT[Verwendete Transaktion (Pflichtauswahl)],1,FALSE)),"nein","ja")</f>
        <v/>
      </c>
    </row>
    <row r="4138">
      <c r="A4138" t="inlineStr">
        <is>
          <t>ZMM93</t>
        </is>
      </c>
      <c r="B4138" t="inlineStr">
        <is>
          <t>MIGO: Materialscheinnr setzen LGORT</t>
        </is>
      </c>
      <c r="C4138" t="inlineStr">
        <is>
          <t>MM</t>
        </is>
      </c>
      <c r="D4138" s="5" t="n">
        <v>99</v>
      </c>
      <c r="E4138" t="inlineStr">
        <is>
          <t>DIALOG</t>
        </is>
      </c>
      <c r="F4138">
        <f>IF(ISERROR(VLOOKUP(Transaktionen[[#This Row],[Transaktionen]],BTT[Verwendete Transaktion (Pflichtauswahl)],1,FALSE)),"nein","ja")</f>
        <v/>
      </c>
    </row>
    <row r="4139">
      <c r="A4139" t="inlineStr">
        <is>
          <t>ZMM94</t>
        </is>
      </c>
      <c r="B4139" t="inlineStr">
        <is>
          <t>MIGO: Materialscheinnr setzen BWART</t>
        </is>
      </c>
      <c r="C4139" t="inlineStr">
        <is>
          <t>MM</t>
        </is>
      </c>
      <c r="D4139" s="5" t="n">
        <v>46</v>
      </c>
      <c r="E4139" t="inlineStr">
        <is>
          <t>DIALOG</t>
        </is>
      </c>
      <c r="F4139">
        <f>IF(ISERROR(VLOOKUP(Transaktionen[[#This Row],[Transaktionen]],BTT[Verwendete Transaktion (Pflichtauswahl)],1,FALSE)),"nein","ja")</f>
        <v/>
      </c>
    </row>
    <row r="4140">
      <c r="A4140" t="inlineStr">
        <is>
          <t>ZMM95</t>
        </is>
      </c>
      <c r="B4140" t="inlineStr">
        <is>
          <t>Bestell: Kopftxt Rückfragen pro Disp</t>
        </is>
      </c>
      <c r="C4140" t="inlineStr">
        <is>
          <t>MM</t>
        </is>
      </c>
      <c r="D4140" s="5" t="n">
        <v>4</v>
      </c>
      <c r="E4140" t="inlineStr">
        <is>
          <t>DIALOG</t>
        </is>
      </c>
      <c r="F4140">
        <f>IF(ISERROR(VLOOKUP(Transaktionen[[#This Row],[Transaktionen]],BTT[Verwendete Transaktion (Pflichtauswahl)],1,FALSE)),"nein","ja")</f>
        <v/>
      </c>
    </row>
    <row r="4141">
      <c r="A4141" t="inlineStr">
        <is>
          <t>ZMM96</t>
        </is>
      </c>
      <c r="B4141" t="inlineStr">
        <is>
          <t>Wunschlief. für autom.Bestellung</t>
        </is>
      </c>
      <c r="C4141" t="inlineStr">
        <is>
          <t>MM</t>
        </is>
      </c>
      <c r="D4141" s="5" t="n">
        <v>2136</v>
      </c>
      <c r="E4141" t="inlineStr">
        <is>
          <t>DIALOG</t>
        </is>
      </c>
      <c r="F4141">
        <f>IF(ISERROR(VLOOKUP(Transaktionen[[#This Row],[Transaktionen]],BTT[Verwendete Transaktion (Pflichtauswahl)],1,FALSE)),"nein","ja")</f>
        <v/>
      </c>
    </row>
    <row r="4142">
      <c r="A4142" t="inlineStr">
        <is>
          <t>ZMM97</t>
        </is>
      </c>
      <c r="B4142" t="inlineStr">
        <is>
          <t>MM: Anforder. auto Email in-/aktiv</t>
        </is>
      </c>
      <c r="C4142" t="inlineStr">
        <is>
          <t>MM</t>
        </is>
      </c>
      <c r="D4142" s="5" t="n">
        <v>3371</v>
      </c>
      <c r="E4142" t="inlineStr">
        <is>
          <t>DIALOG</t>
        </is>
      </c>
      <c r="F4142">
        <f>IF(ISERROR(VLOOKUP(Transaktionen[[#This Row],[Transaktionen]],BTT[Verwendete Transaktion (Pflichtauswahl)],1,FALSE)),"nein","ja")</f>
        <v/>
      </c>
    </row>
    <row r="4143">
      <c r="A4143" t="inlineStr">
        <is>
          <t>ZMM98</t>
        </is>
      </c>
      <c r="B4143" t="inlineStr">
        <is>
          <t>RVDB: Pflege der Werte zum RV</t>
        </is>
      </c>
      <c r="C4143" t="inlineStr">
        <is>
          <t>MM</t>
        </is>
      </c>
      <c r="D4143" s="5" t="n">
        <v>69</v>
      </c>
      <c r="E4143" t="inlineStr">
        <is>
          <t>DIALOG</t>
        </is>
      </c>
      <c r="F4143">
        <f>IF(ISERROR(VLOOKUP(Transaktionen[[#This Row],[Transaktionen]],BTT[Verwendete Transaktion (Pflichtauswahl)],1,FALSE)),"nein","ja")</f>
        <v/>
      </c>
    </row>
    <row r="4144">
      <c r="A4144" t="inlineStr">
        <is>
          <t>ZMM99</t>
        </is>
      </c>
      <c r="B4144" t="inlineStr">
        <is>
          <t>RVDB: Admins für Pflege der Werte</t>
        </is>
      </c>
      <c r="C4144" t="inlineStr">
        <is>
          <t>MM</t>
        </is>
      </c>
      <c r="D4144" s="5" t="inlineStr"/>
      <c r="E4144" t="inlineStr"/>
      <c r="F4144">
        <f>IF(ISERROR(VLOOKUP(Transaktionen[[#This Row],[Transaktionen]],BTT[Verwendete Transaktion (Pflichtauswahl)],1,FALSE)),"nein","ja")</f>
        <v/>
      </c>
    </row>
    <row r="4145">
      <c r="A4145" t="inlineStr">
        <is>
          <t>ZPC06N</t>
        </is>
      </c>
      <c r="B4145" t="inlineStr">
        <is>
          <t>Buchen Planwerte aus aPART auf PC.</t>
        </is>
      </c>
      <c r="C4145" t="inlineStr">
        <is>
          <t>CO</t>
        </is>
      </c>
      <c r="D4145" s="5" t="n">
        <v>111</v>
      </c>
      <c r="E4145" t="inlineStr">
        <is>
          <t>UPDATE</t>
        </is>
      </c>
      <c r="F4145">
        <f>IF(ISERROR(VLOOKUP(Transaktionen[[#This Row],[Transaktionen]],BTT[Verwendete Transaktion (Pflichtauswahl)],1,FALSE)),"nein","ja")</f>
        <v/>
      </c>
    </row>
    <row r="4146">
      <c r="A4146" t="inlineStr">
        <is>
          <t>ZPM_ABGS</t>
        </is>
      </c>
      <c r="B4146" t="inlineStr">
        <is>
          <t>Status im Auftrag ändern</t>
        </is>
      </c>
      <c r="C4146" t="inlineStr">
        <is>
          <t>CO-OM</t>
        </is>
      </c>
      <c r="D4146" s="5" t="inlineStr"/>
      <c r="E4146" t="inlineStr"/>
      <c r="F4146">
        <f>IF(ISERROR(VLOOKUP(Transaktionen[[#This Row],[Transaktionen]],BTT[Verwendete Transaktion (Pflichtauswahl)],1,FALSE)),"nein","ja")</f>
        <v/>
      </c>
      <c r="G4146" t="inlineStr">
        <is>
          <t>in neuester Auswertung von Steffen nicht mehr vorhanden</t>
        </is>
      </c>
    </row>
    <row r="4147">
      <c r="A4147" t="inlineStr">
        <is>
          <t>ZPM_AE_EQUI</t>
        </is>
      </c>
      <c r="B4147" t="inlineStr">
        <is>
          <t>PM: Massen-Equipmentanlage (AE)</t>
        </is>
      </c>
      <c r="C4147" t="inlineStr">
        <is>
          <t>PM</t>
        </is>
      </c>
      <c r="D4147" s="5" t="n">
        <v>18</v>
      </c>
      <c r="E4147" t="inlineStr">
        <is>
          <t>DIALOG</t>
        </is>
      </c>
      <c r="F4147">
        <f>IF(ISERROR(VLOOKUP(Transaktionen[[#This Row],[Transaktionen]],BTT[Verwendete Transaktion (Pflichtauswahl)],1,FALSE)),"nein","ja")</f>
        <v/>
      </c>
    </row>
    <row r="4148">
      <c r="A4148" t="inlineStr">
        <is>
          <t>ZPM_FRV</t>
        </is>
      </c>
      <c r="B4148" t="inlineStr">
        <is>
          <t>Folgerahmenvertragsnummer speichern</t>
        </is>
      </c>
      <c r="C4148" t="inlineStr">
        <is>
          <t>PM</t>
        </is>
      </c>
      <c r="D4148" s="5" t="n">
        <v>180</v>
      </c>
      <c r="E4148" t="inlineStr">
        <is>
          <t>DIALOG</t>
        </is>
      </c>
      <c r="F4148">
        <f>IF(ISERROR(VLOOKUP(Transaktionen[[#This Row],[Transaktionen]],BTT[Verwendete Transaktion (Pflichtauswahl)],1,FALSE)),"nein","ja")</f>
        <v/>
      </c>
    </row>
    <row r="4149">
      <c r="A4149" t="inlineStr">
        <is>
          <t>ZPM_IH01</t>
        </is>
      </c>
      <c r="B4149" t="inlineStr">
        <is>
          <t>Techn. Platz Strukturdarstellung AE</t>
        </is>
      </c>
      <c r="C4149" t="inlineStr">
        <is>
          <t>PM</t>
        </is>
      </c>
      <c r="D4149" s="5" t="n">
        <v>51683</v>
      </c>
      <c r="E4149" t="inlineStr">
        <is>
          <t>DIALOG</t>
        </is>
      </c>
      <c r="F4149">
        <f>IF(ISERROR(VLOOKUP(Transaktionen[[#This Row],[Transaktionen]],BTT[Verwendete Transaktion (Pflichtauswahl)],1,FALSE)),"nein","ja")</f>
        <v/>
      </c>
    </row>
    <row r="4150">
      <c r="A4150" t="inlineStr">
        <is>
          <t>ZPM_MOBI_RM</t>
        </is>
      </c>
      <c r="B4150" t="inlineStr">
        <is>
          <t>Nachverbuchung Rückmeldungen mob. IH</t>
        </is>
      </c>
      <c r="C4150" t="inlineStr">
        <is>
          <t>PM</t>
        </is>
      </c>
      <c r="D4150" s="5" t="n">
        <v>368</v>
      </c>
      <c r="E4150" t="inlineStr">
        <is>
          <t>UPDATE</t>
        </is>
      </c>
      <c r="F4150">
        <f>IF(ISERROR(VLOOKUP(Transaktionen[[#This Row],[Transaktionen]],BTT[Verwendete Transaktion (Pflichtauswahl)],1,FALSE)),"nein","ja")</f>
        <v/>
      </c>
    </row>
    <row r="4151">
      <c r="A4151" t="inlineStr">
        <is>
          <t>ZPM10</t>
        </is>
      </c>
      <c r="B4151" t="inlineStr">
        <is>
          <t>Auftrag: Plan/Ist/Obligo</t>
        </is>
      </c>
      <c r="C4151" t="inlineStr">
        <is>
          <t>PM</t>
        </is>
      </c>
      <c r="D4151" s="5" t="n">
        <v>138791</v>
      </c>
      <c r="E4151" t="inlineStr">
        <is>
          <t>DIALOG</t>
        </is>
      </c>
      <c r="F4151">
        <f>IF(ISERROR(VLOOKUP(Transaktionen[[#This Row],[Transaktionen]],BTT[Verwendete Transaktion (Pflichtauswahl)],1,FALSE)),"nein","ja")</f>
        <v/>
      </c>
    </row>
    <row r="4152">
      <c r="A4152" t="inlineStr">
        <is>
          <t>ZPM100</t>
        </is>
      </c>
      <c r="B4152" t="inlineStr">
        <is>
          <t>Rückmeldeliste mit Personalnummern</t>
        </is>
      </c>
      <c r="C4152" t="inlineStr">
        <is>
          <t>PM</t>
        </is>
      </c>
      <c r="D4152" s="5" t="n">
        <v>15996</v>
      </c>
      <c r="E4152" t="inlineStr">
        <is>
          <t>DIALOG</t>
        </is>
      </c>
      <c r="F4152">
        <f>IF(ISERROR(VLOOKUP(Transaktionen[[#This Row],[Transaktionen]],BTT[Verwendete Transaktion (Pflichtauswahl)],1,FALSE)),"nein","ja")</f>
        <v/>
      </c>
    </row>
    <row r="4153">
      <c r="A4153" t="inlineStr">
        <is>
          <t>ZPM101</t>
        </is>
      </c>
      <c r="B4153" t="inlineStr">
        <is>
          <t>PM: Pflege Tabellen für VDMA</t>
        </is>
      </c>
      <c r="C4153" t="inlineStr">
        <is>
          <t>PM</t>
        </is>
      </c>
      <c r="D4153" s="5" t="n">
        <v>14</v>
      </c>
      <c r="E4153" t="inlineStr">
        <is>
          <t>DIALOG</t>
        </is>
      </c>
      <c r="F4153">
        <f>IF(ISERROR(VLOOKUP(Transaktionen[[#This Row],[Transaktionen]],BTT[Verwendete Transaktion (Pflichtauswahl)],1,FALSE)),"nein","ja")</f>
        <v/>
      </c>
    </row>
    <row r="4154">
      <c r="A4154" t="inlineStr">
        <is>
          <t>ZPM102</t>
        </is>
      </c>
      <c r="B4154" t="inlineStr">
        <is>
          <t>Aufruf Pflege VDMA Fussnoten</t>
        </is>
      </c>
      <c r="C4154" t="inlineStr">
        <is>
          <t>PM</t>
        </is>
      </c>
      <c r="D4154" s="5" t="n">
        <v>4</v>
      </c>
      <c r="E4154" t="inlineStr">
        <is>
          <t>DIALOG</t>
        </is>
      </c>
      <c r="F4154">
        <f>IF(ISERROR(VLOOKUP(Transaktionen[[#This Row],[Transaktionen]],BTT[Verwendete Transaktion (Pflichtauswahl)],1,FALSE)),"nein","ja")</f>
        <v/>
      </c>
    </row>
    <row r="4155">
      <c r="A4155" t="inlineStr">
        <is>
          <t>ZPM103</t>
        </is>
      </c>
      <c r="B4155" t="inlineStr">
        <is>
          <t>Aufruf Pflegeview der Tabelle ZVDMA</t>
        </is>
      </c>
      <c r="C4155" t="inlineStr">
        <is>
          <t>PM</t>
        </is>
      </c>
      <c r="D4155" s="5" t="n">
        <v>92</v>
      </c>
      <c r="E4155" t="inlineStr">
        <is>
          <t>DIALOG</t>
        </is>
      </c>
      <c r="F4155">
        <f>IF(ISERROR(VLOOKUP(Transaktionen[[#This Row],[Transaktionen]],BTT[Verwendete Transaktion (Pflichtauswahl)],1,FALSE)),"nein","ja")</f>
        <v/>
      </c>
    </row>
    <row r="4156">
      <c r="A4156" t="inlineStr">
        <is>
          <t>ZPM104</t>
        </is>
      </c>
      <c r="B4156" t="inlineStr">
        <is>
          <t>Aufruf Pflegeview VDMA Objektzuordn.</t>
        </is>
      </c>
      <c r="C4156" t="inlineStr">
        <is>
          <t>PM</t>
        </is>
      </c>
      <c r="D4156" s="5" t="n">
        <v>40</v>
      </c>
      <c r="E4156" t="inlineStr">
        <is>
          <t>DIALOG</t>
        </is>
      </c>
      <c r="F4156">
        <f>IF(ISERROR(VLOOKUP(Transaktionen[[#This Row],[Transaktionen]],BTT[Verwendete Transaktion (Pflichtauswahl)],1,FALSE)),"nein","ja")</f>
        <v/>
      </c>
    </row>
    <row r="4157">
      <c r="A4157" t="inlineStr">
        <is>
          <t>ZPM105</t>
        </is>
      </c>
      <c r="B4157" t="inlineStr">
        <is>
          <t>Aktionscodepflege zu M4-Meldungen</t>
        </is>
      </c>
      <c r="C4157" t="inlineStr">
        <is>
          <t>PM</t>
        </is>
      </c>
      <c r="D4157" s="5" t="n">
        <v>16</v>
      </c>
      <c r="E4157" t="inlineStr">
        <is>
          <t>DIALOG</t>
        </is>
      </c>
      <c r="F4157">
        <f>IF(ISERROR(VLOOKUP(Transaktionen[[#This Row],[Transaktionen]],BTT[Verwendete Transaktion (Pflichtauswahl)],1,FALSE)),"nein","ja")</f>
        <v/>
      </c>
    </row>
    <row r="4158">
      <c r="A4158" t="inlineStr">
        <is>
          <t>ZPM11</t>
        </is>
      </c>
      <c r="B4158" t="inlineStr">
        <is>
          <t>Auftrag: Plan/Ist/Obligo Kostenart</t>
        </is>
      </c>
      <c r="C4158" t="inlineStr">
        <is>
          <t>PM</t>
        </is>
      </c>
      <c r="D4158" s="5" t="n">
        <v>94465</v>
      </c>
      <c r="E4158" t="inlineStr">
        <is>
          <t>DIALOG</t>
        </is>
      </c>
      <c r="F4158">
        <f>IF(ISERROR(VLOOKUP(Transaktionen[[#This Row],[Transaktionen]],BTT[Verwendete Transaktion (Pflichtauswahl)],1,FALSE)),"nein","ja")</f>
        <v/>
      </c>
    </row>
    <row r="4159">
      <c r="A4159" t="inlineStr">
        <is>
          <t>ZPM120</t>
        </is>
      </c>
      <c r="B4159" t="inlineStr">
        <is>
          <t>TP Daten an SAP PO schicken</t>
        </is>
      </c>
      <c r="C4159" t="inlineStr">
        <is>
          <t>PM</t>
        </is>
      </c>
      <c r="D4159" s="5" t="n">
        <v>60</v>
      </c>
      <c r="E4159" t="inlineStr">
        <is>
          <t>DIALOG</t>
        </is>
      </c>
      <c r="F4159">
        <f>IF(ISERROR(VLOOKUP(Transaktionen[[#This Row],[Transaktionen]],BTT[Verwendete Transaktion (Pflichtauswahl)],1,FALSE)),"nein","ja")</f>
        <v/>
      </c>
    </row>
    <row r="4160">
      <c r="A4160" t="inlineStr">
        <is>
          <t>ZPM125</t>
        </is>
      </c>
      <c r="B4160" t="inlineStr">
        <is>
          <t>Massenpflege Merkmale an TPs und EQs</t>
        </is>
      </c>
      <c r="C4160" t="inlineStr">
        <is>
          <t>PM</t>
        </is>
      </c>
      <c r="D4160" s="5" t="n">
        <v>30</v>
      </c>
      <c r="E4160" t="inlineStr">
        <is>
          <t>UPDATE</t>
        </is>
      </c>
      <c r="F4160">
        <f>IF(ISERROR(VLOOKUP(Transaktionen[[#This Row],[Transaktionen]],BTT[Verwendete Transaktion (Pflichtauswahl)],1,FALSE)),"nein","ja")</f>
        <v/>
      </c>
    </row>
    <row r="4161">
      <c r="A4161" t="inlineStr">
        <is>
          <t>ZPM130</t>
        </is>
      </c>
      <c r="B4161" t="inlineStr">
        <is>
          <t>Dispo-Sperren für mobile IH löschen</t>
        </is>
      </c>
      <c r="C4161" t="inlineStr">
        <is>
          <t>PM</t>
        </is>
      </c>
      <c r="D4161" s="5" t="n">
        <v>370</v>
      </c>
      <c r="E4161" t="inlineStr">
        <is>
          <t>DIALOG</t>
        </is>
      </c>
      <c r="F4161">
        <f>IF(ISERROR(VLOOKUP(Transaktionen[[#This Row],[Transaktionen]],BTT[Verwendete Transaktion (Pflichtauswahl)],1,FALSE)),"nein","ja")</f>
        <v/>
      </c>
    </row>
    <row r="4162">
      <c r="A4162" t="inlineStr">
        <is>
          <t>ZPM15</t>
        </is>
      </c>
      <c r="B4162" t="inlineStr">
        <is>
          <t>Auftrag: Plan/Ist/Obligo Leitarbpl.</t>
        </is>
      </c>
      <c r="C4162" t="inlineStr">
        <is>
          <t>PM</t>
        </is>
      </c>
      <c r="D4162" s="5" t="n">
        <v>6537</v>
      </c>
      <c r="E4162" t="inlineStr">
        <is>
          <t>DIALOG</t>
        </is>
      </c>
      <c r="F4162">
        <f>IF(ISERROR(VLOOKUP(Transaktionen[[#This Row],[Transaktionen]],BTT[Verwendete Transaktion (Pflichtauswahl)],1,FALSE)),"nein","ja")</f>
        <v/>
      </c>
    </row>
    <row r="4163">
      <c r="A4163" t="inlineStr">
        <is>
          <t>ZPM16</t>
        </is>
      </c>
      <c r="B4163" t="inlineStr">
        <is>
          <t>Auftrag: Abrechnungsvorschrift</t>
        </is>
      </c>
      <c r="C4163" t="inlineStr">
        <is>
          <t>PM</t>
        </is>
      </c>
      <c r="D4163" s="5" t="n">
        <v>14034</v>
      </c>
      <c r="E4163" t="inlineStr">
        <is>
          <t>DIALOG</t>
        </is>
      </c>
      <c r="F4163">
        <f>IF(ISERROR(VLOOKUP(Transaktionen[[#This Row],[Transaktionen]],BTT[Verwendete Transaktion (Pflichtauswahl)],1,FALSE)),"nein","ja")</f>
        <v/>
      </c>
    </row>
    <row r="4164">
      <c r="A4164" t="inlineStr">
        <is>
          <t>ZPM17</t>
        </is>
      </c>
      <c r="B4164" t="inlineStr">
        <is>
          <t>Meßbelegselektion</t>
        </is>
      </c>
      <c r="C4164" t="inlineStr">
        <is>
          <t>PM</t>
        </is>
      </c>
      <c r="D4164" s="5" t="n">
        <v>2</v>
      </c>
      <c r="E4164" t="inlineStr">
        <is>
          <t>DIALOG</t>
        </is>
      </c>
      <c r="F4164">
        <f>IF(ISERROR(VLOOKUP(Transaktionen[[#This Row],[Transaktionen]],BTT[Verwendete Transaktion (Pflichtauswahl)],1,FALSE)),"nein","ja")</f>
        <v/>
      </c>
    </row>
    <row r="4165">
      <c r="A4165" t="inlineStr">
        <is>
          <t>ZPM170</t>
        </is>
      </c>
      <c r="B4165" t="inlineStr">
        <is>
          <t>TRP Cockpit</t>
        </is>
      </c>
      <c r="C4165" t="inlineStr">
        <is>
          <t>PM</t>
        </is>
      </c>
      <c r="D4165" s="5" t="n">
        <v>2406</v>
      </c>
      <c r="E4165" t="inlineStr">
        <is>
          <t>DIALOG</t>
        </is>
      </c>
      <c r="F4165">
        <f>IF(ISERROR(VLOOKUP(Transaktionen[[#This Row],[Transaktionen]],BTT[Verwendete Transaktion (Pflichtauswahl)],1,FALSE)),"nein","ja")</f>
        <v/>
      </c>
      <c r="G4165" t="inlineStr">
        <is>
          <t>wird bei NL verwendet</t>
        </is>
      </c>
    </row>
    <row r="4166">
      <c r="A4166" t="inlineStr">
        <is>
          <t>ZPM171</t>
        </is>
      </c>
      <c r="B4166" t="inlineStr">
        <is>
          <t>TRP: Auftragsplanung</t>
        </is>
      </c>
      <c r="C4166" t="inlineStr">
        <is>
          <t>PM</t>
        </is>
      </c>
      <c r="D4166" s="5" t="n">
        <v>3008</v>
      </c>
      <c r="E4166" t="inlineStr">
        <is>
          <t>UPDATE</t>
        </is>
      </c>
      <c r="F4166">
        <f>IF(ISERROR(VLOOKUP(Transaktionen[[#This Row],[Transaktionen]],BTT[Verwendete Transaktion (Pflichtauswahl)],1,FALSE)),"nein","ja")</f>
        <v/>
      </c>
      <c r="G4166" t="inlineStr">
        <is>
          <t>wird bei NL verwendet</t>
        </is>
      </c>
    </row>
    <row r="4167">
      <c r="A4167" t="inlineStr">
        <is>
          <t>ZPM172</t>
        </is>
      </c>
      <c r="B4167" t="inlineStr">
        <is>
          <t>TRP: Kalenderpflege</t>
        </is>
      </c>
      <c r="C4167" t="inlineStr">
        <is>
          <t>PM</t>
        </is>
      </c>
      <c r="D4167" s="5" t="n">
        <v>1410</v>
      </c>
      <c r="E4167" t="inlineStr">
        <is>
          <t>DIALOG</t>
        </is>
      </c>
      <c r="F4167">
        <f>IF(ISERROR(VLOOKUP(Transaktionen[[#This Row],[Transaktionen]],BTT[Verwendete Transaktion (Pflichtauswahl)],1,FALSE)),"nein","ja")</f>
        <v/>
      </c>
      <c r="G4167" t="inlineStr">
        <is>
          <t>wird bei NL verwendet</t>
        </is>
      </c>
    </row>
    <row r="4168">
      <c r="A4168" t="inlineStr">
        <is>
          <t>ZPM173</t>
        </is>
      </c>
      <c r="B4168" t="inlineStr">
        <is>
          <t>TRP: Routenpflege</t>
        </is>
      </c>
      <c r="C4168" t="inlineStr">
        <is>
          <t>PM</t>
        </is>
      </c>
      <c r="D4168" s="5" t="n">
        <v>7186</v>
      </c>
      <c r="E4168" t="inlineStr">
        <is>
          <t>DIALOG</t>
        </is>
      </c>
      <c r="F4168">
        <f>IF(ISERROR(VLOOKUP(Transaktionen[[#This Row],[Transaktionen]],BTT[Verwendete Transaktion (Pflichtauswahl)],1,FALSE)),"nein","ja")</f>
        <v/>
      </c>
      <c r="G4168" t="inlineStr">
        <is>
          <t>wird bei NL verwendet</t>
        </is>
      </c>
    </row>
    <row r="4169">
      <c r="A4169" t="inlineStr">
        <is>
          <t>ZPM174</t>
        </is>
      </c>
      <c r="B4169" t="inlineStr">
        <is>
          <t>TRP: Equis mit Gewährleistungsende</t>
        </is>
      </c>
      <c r="C4169" t="inlineStr">
        <is>
          <t>PM</t>
        </is>
      </c>
      <c r="D4169" s="5" t="n">
        <v>4</v>
      </c>
      <c r="E4169" t="inlineStr">
        <is>
          <t>DIALOG</t>
        </is>
      </c>
      <c r="F4169">
        <f>IF(ISERROR(VLOOKUP(Transaktionen[[#This Row],[Transaktionen]],BTT[Verwendete Transaktion (Pflichtauswahl)],1,FALSE)),"nein","ja")</f>
        <v/>
      </c>
      <c r="G4169" t="inlineStr">
        <is>
          <t>wird bei NL verwendet</t>
        </is>
      </c>
    </row>
    <row r="4170">
      <c r="A4170" t="inlineStr">
        <is>
          <t>ZPM176</t>
        </is>
      </c>
      <c r="B4170" t="inlineStr">
        <is>
          <t>TRP: generieter offener Aufträge</t>
        </is>
      </c>
      <c r="C4170" t="inlineStr">
        <is>
          <t>PM</t>
        </is>
      </c>
      <c r="D4170" s="5" t="n">
        <v>1046</v>
      </c>
      <c r="E4170" t="inlineStr">
        <is>
          <t>UPDATE</t>
        </is>
      </c>
      <c r="F4170">
        <f>IF(ISERROR(VLOOKUP(Transaktionen[[#This Row],[Transaktionen]],BTT[Verwendete Transaktion (Pflichtauswahl)],1,FALSE)),"nein","ja")</f>
        <v/>
      </c>
      <c r="G4170" t="inlineStr">
        <is>
          <t>wird bei NL verwendet</t>
        </is>
      </c>
    </row>
    <row r="4171">
      <c r="A4171" t="inlineStr">
        <is>
          <t>ZPM177</t>
        </is>
      </c>
      <c r="B4171" t="inlineStr">
        <is>
          <t>Equipment RE-Partner aktualisieren</t>
        </is>
      </c>
      <c r="C4171" t="inlineStr">
        <is>
          <t>PM</t>
        </is>
      </c>
      <c r="D4171" s="5" t="n">
        <v>34</v>
      </c>
      <c r="E4171" t="inlineStr">
        <is>
          <t>DIALOG</t>
        </is>
      </c>
      <c r="F4171">
        <f>IF(ISERROR(VLOOKUP(Transaktionen[[#This Row],[Transaktionen]],BTT[Verwendete Transaktion (Pflichtauswahl)],1,FALSE)),"nein","ja")</f>
        <v/>
      </c>
      <c r="G4171" t="inlineStr">
        <is>
          <t>wird bei NL verwendet</t>
        </is>
      </c>
    </row>
    <row r="4172">
      <c r="A4172" t="inlineStr">
        <is>
          <t>ZPM179</t>
        </is>
      </c>
      <c r="B4172" t="inlineStr">
        <is>
          <t>TRP: Rückmeldungen</t>
        </is>
      </c>
      <c r="C4172" t="inlineStr">
        <is>
          <t>PM</t>
        </is>
      </c>
      <c r="D4172" s="5" t="n">
        <v>163</v>
      </c>
      <c r="E4172" t="inlineStr">
        <is>
          <t>DIALOG</t>
        </is>
      </c>
      <c r="F4172">
        <f>IF(ISERROR(VLOOKUP(Transaktionen[[#This Row],[Transaktionen]],BTT[Verwendete Transaktion (Pflichtauswahl)],1,FALSE)),"nein","ja")</f>
        <v/>
      </c>
      <c r="G4172" t="inlineStr">
        <is>
          <t>wird bei NL verwendet</t>
        </is>
      </c>
    </row>
    <row r="4173">
      <c r="A4173" t="inlineStr">
        <is>
          <t>ZPM180</t>
        </is>
      </c>
      <c r="B4173" t="inlineStr">
        <is>
          <t>Tabellenpflege TRP-Kolonnen</t>
        </is>
      </c>
      <c r="C4173" t="inlineStr">
        <is>
          <t>PM</t>
        </is>
      </c>
      <c r="D4173" s="5" t="n">
        <v>2</v>
      </c>
      <c r="E4173" t="inlineStr">
        <is>
          <t>DIALOG</t>
        </is>
      </c>
      <c r="F4173">
        <f>IF(ISERROR(VLOOKUP(Transaktionen[[#This Row],[Transaktionen]],BTT[Verwendete Transaktion (Pflichtauswahl)],1,FALSE)),"nein","ja")</f>
        <v/>
      </c>
      <c r="G4173" t="inlineStr">
        <is>
          <t>wird bei NL verwendet</t>
        </is>
      </c>
    </row>
    <row r="4174">
      <c r="A4174" t="inlineStr">
        <is>
          <t>ZPM181</t>
        </is>
      </c>
      <c r="B4174" t="inlineStr">
        <is>
          <t>Tabellenpflege TRP-Servicezeiten</t>
        </is>
      </c>
      <c r="C4174" t="inlineStr">
        <is>
          <t>PM</t>
        </is>
      </c>
      <c r="D4174" s="5" t="n">
        <v>154</v>
      </c>
      <c r="E4174" t="inlineStr">
        <is>
          <t>DIALOG</t>
        </is>
      </c>
      <c r="F4174">
        <f>IF(ISERROR(VLOOKUP(Transaktionen[[#This Row],[Transaktionen]],BTT[Verwendete Transaktion (Pflichtauswahl)],1,FALSE)),"nein","ja")</f>
        <v/>
      </c>
      <c r="G4174" t="inlineStr">
        <is>
          <t>wird bei NL verwendet</t>
        </is>
      </c>
    </row>
    <row r="4175">
      <c r="A4175" t="inlineStr">
        <is>
          <t>ZPM182</t>
        </is>
      </c>
      <c r="B4175" t="inlineStr">
        <is>
          <t>Tabellenpflege TRP-Wartungsintervall</t>
        </is>
      </c>
      <c r="C4175" t="inlineStr">
        <is>
          <t>PM</t>
        </is>
      </c>
      <c r="D4175" s="5" t="n">
        <v>12</v>
      </c>
      <c r="E4175" t="inlineStr">
        <is>
          <t>DIALOG</t>
        </is>
      </c>
      <c r="F4175">
        <f>IF(ISERROR(VLOOKUP(Transaktionen[[#This Row],[Transaktionen]],BTT[Verwendete Transaktion (Pflichtauswahl)],1,FALSE)),"nein","ja")</f>
        <v/>
      </c>
      <c r="G4175" t="inlineStr">
        <is>
          <t>wird bei NL verwendet</t>
        </is>
      </c>
    </row>
    <row r="4176">
      <c r="A4176" t="inlineStr">
        <is>
          <t>ZPM184</t>
        </is>
      </c>
      <c r="B4176" t="inlineStr">
        <is>
          <t>Tabellenpflege Equipmentarten</t>
        </is>
      </c>
      <c r="C4176" t="inlineStr">
        <is>
          <t>PM</t>
        </is>
      </c>
      <c r="D4176" s="5" t="n">
        <v>1</v>
      </c>
      <c r="E4176" t="inlineStr">
        <is>
          <t>DIALOG</t>
        </is>
      </c>
      <c r="F4176">
        <f>IF(ISERROR(VLOOKUP(Transaktionen[[#This Row],[Transaktionen]],BTT[Verwendete Transaktion (Pflichtauswahl)],1,FALSE)),"nein","ja")</f>
        <v/>
      </c>
      <c r="G4176" t="inlineStr">
        <is>
          <t>wird bei NL verwendet</t>
        </is>
      </c>
    </row>
    <row r="4177">
      <c r="A4177" t="inlineStr">
        <is>
          <t>ZPM185</t>
        </is>
      </c>
      <c r="B4177" t="inlineStr">
        <is>
          <t>Tabellenpflege Auftragsdaten</t>
        </is>
      </c>
      <c r="C4177" t="inlineStr">
        <is>
          <t>PM</t>
        </is>
      </c>
      <c r="D4177" s="5" t="n">
        <v>212</v>
      </c>
      <c r="E4177" t="inlineStr">
        <is>
          <t>DIALOG</t>
        </is>
      </c>
      <c r="F4177">
        <f>IF(ISERROR(VLOOKUP(Transaktionen[[#This Row],[Transaktionen]],BTT[Verwendete Transaktion (Pflichtauswahl)],1,FALSE)),"nein","ja")</f>
        <v/>
      </c>
      <c r="G4177" t="inlineStr">
        <is>
          <t>wird bei NL verwendet</t>
        </is>
      </c>
    </row>
    <row r="4178">
      <c r="A4178" t="inlineStr">
        <is>
          <t>ZPM186</t>
        </is>
      </c>
      <c r="B4178" t="inlineStr">
        <is>
          <t>Tabellenpflege Vorgangsschlüssel</t>
        </is>
      </c>
      <c r="C4178" t="inlineStr">
        <is>
          <t>PM</t>
        </is>
      </c>
      <c r="D4178" s="5" t="n">
        <v>29</v>
      </c>
      <c r="E4178" t="inlineStr">
        <is>
          <t>DIALOG</t>
        </is>
      </c>
      <c r="F4178">
        <f>IF(ISERROR(VLOOKUP(Transaktionen[[#This Row],[Transaktionen]],BTT[Verwendete Transaktion (Pflichtauswahl)],1,FALSE)),"nein","ja")</f>
        <v/>
      </c>
      <c r="G4178" t="inlineStr">
        <is>
          <t>wird bei NL verwendet</t>
        </is>
      </c>
    </row>
    <row r="4179">
      <c r="A4179" t="inlineStr">
        <is>
          <t>ZPM187</t>
        </is>
      </c>
      <c r="B4179" t="inlineStr">
        <is>
          <t>Tabellenpflege TRP-Equipmenttypen</t>
        </is>
      </c>
      <c r="C4179" t="inlineStr">
        <is>
          <t>PM</t>
        </is>
      </c>
      <c r="D4179" s="5" t="n">
        <v>1</v>
      </c>
      <c r="E4179" t="inlineStr">
        <is>
          <t>DIALOG</t>
        </is>
      </c>
      <c r="F4179">
        <f>IF(ISERROR(VLOOKUP(Transaktionen[[#This Row],[Transaktionen]],BTT[Verwendete Transaktion (Pflichtauswahl)],1,FALSE)),"nein","ja")</f>
        <v/>
      </c>
      <c r="G4179" t="inlineStr">
        <is>
          <t>wird bei NL verwendet</t>
        </is>
      </c>
    </row>
    <row r="4180">
      <c r="A4180" t="inlineStr">
        <is>
          <t>ZPM188</t>
        </is>
      </c>
      <c r="B4180" t="inlineStr">
        <is>
          <t>Dashboard-Daten aktualisieren</t>
        </is>
      </c>
      <c r="C4180" t="inlineStr">
        <is>
          <t>PM</t>
        </is>
      </c>
      <c r="D4180" s="5" t="inlineStr"/>
      <c r="E4180" t="inlineStr"/>
      <c r="F4180">
        <f>IF(ISERROR(VLOOKUP(Transaktionen[[#This Row],[Transaktionen]],BTT[Verwendete Transaktion (Pflichtauswahl)],1,FALSE)),"nein","ja")</f>
        <v/>
      </c>
      <c r="G4180" t="inlineStr">
        <is>
          <t>wird bei NL verwendet</t>
        </is>
      </c>
    </row>
    <row r="4181">
      <c r="A4181" t="inlineStr">
        <is>
          <t>ZPM20</t>
        </is>
      </c>
      <c r="B4181" t="inlineStr">
        <is>
          <t>Auftrag: GB IH</t>
        </is>
      </c>
      <c r="C4181" t="inlineStr">
        <is>
          <t>PM</t>
        </is>
      </c>
      <c r="D4181" s="5" t="n">
        <v>256</v>
      </c>
      <c r="E4181" t="inlineStr">
        <is>
          <t>DIALOG</t>
        </is>
      </c>
      <c r="F4181">
        <f>IF(ISERROR(VLOOKUP(Transaktionen[[#This Row],[Transaktionen]],BTT[Verwendete Transaktion (Pflichtauswahl)],1,FALSE)),"nein","ja")</f>
        <v/>
      </c>
    </row>
    <row r="4182">
      <c r="A4182" t="inlineStr">
        <is>
          <t>ZPM23</t>
        </is>
      </c>
      <c r="B4182" t="inlineStr">
        <is>
          <t>Auftrag: GB IN Zuschlag</t>
        </is>
      </c>
      <c r="C4182" t="inlineStr">
        <is>
          <t>PM</t>
        </is>
      </c>
      <c r="D4182" s="5" t="n">
        <v>88</v>
      </c>
      <c r="E4182" t="inlineStr">
        <is>
          <t>DIALOG</t>
        </is>
      </c>
      <c r="F4182">
        <f>IF(ISERROR(VLOOKUP(Transaktionen[[#This Row],[Transaktionen]],BTT[Verwendete Transaktion (Pflichtauswahl)],1,FALSE)),"nein","ja")</f>
        <v/>
      </c>
    </row>
    <row r="4183">
      <c r="A4183" t="inlineStr">
        <is>
          <t>ZPM27</t>
        </is>
      </c>
      <c r="B4183" t="inlineStr">
        <is>
          <t>Verschieb.Eckstarttermin STEUS</t>
        </is>
      </c>
      <c r="C4183" t="inlineStr">
        <is>
          <t>PM</t>
        </is>
      </c>
      <c r="D4183" s="5" t="n">
        <v>6</v>
      </c>
      <c r="E4183" t="inlineStr">
        <is>
          <t>DIALOG</t>
        </is>
      </c>
      <c r="F4183">
        <f>IF(ISERROR(VLOOKUP(Transaktionen[[#This Row],[Transaktionen]],BTT[Verwendete Transaktion (Pflichtauswahl)],1,FALSE)),"nein","ja")</f>
        <v/>
      </c>
    </row>
    <row r="4184">
      <c r="A4184" t="inlineStr">
        <is>
          <t>ZPM28</t>
        </is>
      </c>
      <c r="B4184" t="inlineStr">
        <is>
          <t>Verschieb.Eckstarttermin AUFART</t>
        </is>
      </c>
      <c r="C4184" t="inlineStr">
        <is>
          <t>PM</t>
        </is>
      </c>
      <c r="D4184" s="5" t="n">
        <v>18</v>
      </c>
      <c r="E4184" t="inlineStr">
        <is>
          <t>DIALOG</t>
        </is>
      </c>
      <c r="F4184">
        <f>IF(ISERROR(VLOOKUP(Transaktionen[[#This Row],[Transaktionen]],BTT[Verwendete Transaktion (Pflichtauswahl)],1,FALSE)),"nein","ja")</f>
        <v/>
      </c>
    </row>
    <row r="4185">
      <c r="A4185" t="inlineStr">
        <is>
          <t>ZPM30</t>
        </is>
      </c>
      <c r="B4185" t="inlineStr">
        <is>
          <t>Auftrag: Banf/Bestellung/Reservierg.</t>
        </is>
      </c>
      <c r="C4185" t="inlineStr">
        <is>
          <t>PM</t>
        </is>
      </c>
      <c r="D4185" s="5" t="n">
        <v>51926</v>
      </c>
      <c r="E4185" t="inlineStr">
        <is>
          <t>DIALOG</t>
        </is>
      </c>
      <c r="F4185">
        <f>IF(ISERROR(VLOOKUP(Transaktionen[[#This Row],[Transaktionen]],BTT[Verwendete Transaktion (Pflichtauswahl)],1,FALSE)),"nein","ja")</f>
        <v/>
      </c>
    </row>
    <row r="4186">
      <c r="A4186" t="inlineStr">
        <is>
          <t>ZPM35</t>
        </is>
      </c>
      <c r="B4186" t="inlineStr">
        <is>
          <t>Prüfung prüfpflichtiger Arbeitsmitte</t>
        </is>
      </c>
      <c r="C4186" t="inlineStr">
        <is>
          <t>PM</t>
        </is>
      </c>
      <c r="D4186" s="5" t="n">
        <v>1888</v>
      </c>
      <c r="E4186" t="inlineStr">
        <is>
          <t>DIALOG</t>
        </is>
      </c>
      <c r="F4186">
        <f>IF(ISERROR(VLOOKUP(Transaktionen[[#This Row],[Transaktionen]],BTT[Verwendete Transaktion (Pflichtauswahl)],1,FALSE)),"nein","ja")</f>
        <v/>
      </c>
    </row>
    <row r="4187">
      <c r="A4187" t="inlineStr">
        <is>
          <t>ZPM36</t>
        </is>
      </c>
      <c r="B4187" t="inlineStr">
        <is>
          <t>Fahrzeuge anzeigen</t>
        </is>
      </c>
      <c r="C4187" t="inlineStr">
        <is>
          <t>PM</t>
        </is>
      </c>
      <c r="D4187" s="5" t="n">
        <v>79569</v>
      </c>
      <c r="E4187" t="inlineStr">
        <is>
          <t>DIALOG</t>
        </is>
      </c>
      <c r="F4187">
        <f>IF(ISERROR(VLOOKUP(Transaktionen[[#This Row],[Transaktionen]],BTT[Verwendete Transaktion (Pflichtauswahl)],1,FALSE)),"nein","ja")</f>
        <v/>
      </c>
    </row>
    <row r="4188">
      <c r="A4188" t="inlineStr">
        <is>
          <t>ZPM37</t>
        </is>
      </c>
      <c r="B4188" t="inlineStr">
        <is>
          <t>Massenpflege Merkmale der Klasse 002</t>
        </is>
      </c>
      <c r="C4188" t="inlineStr">
        <is>
          <t>PM</t>
        </is>
      </c>
      <c r="D4188" s="5" t="n">
        <v>78</v>
      </c>
      <c r="E4188" t="inlineStr">
        <is>
          <t>DIALOG</t>
        </is>
      </c>
      <c r="F4188">
        <f>IF(ISERROR(VLOOKUP(Transaktionen[[#This Row],[Transaktionen]],BTT[Verwendete Transaktion (Pflichtauswahl)],1,FALSE)),"nein","ja")</f>
        <v/>
      </c>
    </row>
    <row r="4189">
      <c r="A4189" t="inlineStr">
        <is>
          <t>ZPM38</t>
        </is>
      </c>
      <c r="B4189" t="inlineStr">
        <is>
          <t>Messbelege aus Tankdaten anlegen</t>
        </is>
      </c>
      <c r="C4189" t="inlineStr">
        <is>
          <t>PM</t>
        </is>
      </c>
      <c r="D4189" s="5" t="n">
        <v>470</v>
      </c>
      <c r="E4189" t="inlineStr">
        <is>
          <t>DIALOG</t>
        </is>
      </c>
      <c r="F4189">
        <f>IF(ISERROR(VLOOKUP(Transaktionen[[#This Row],[Transaktionen]],BTT[Verwendete Transaktion (Pflichtauswahl)],1,FALSE)),"nein","ja")</f>
        <v/>
      </c>
    </row>
    <row r="4190">
      <c r="A4190" t="inlineStr">
        <is>
          <t>ZPM39</t>
        </is>
      </c>
      <c r="B4190" t="inlineStr">
        <is>
          <t>Datenherkunft zu Fahrzeugequipments</t>
        </is>
      </c>
      <c r="C4190" t="inlineStr">
        <is>
          <t>PM</t>
        </is>
      </c>
      <c r="D4190" s="5" t="n">
        <v>44</v>
      </c>
      <c r="E4190" t="inlineStr">
        <is>
          <t>DIALOG</t>
        </is>
      </c>
      <c r="F4190">
        <f>IF(ISERROR(VLOOKUP(Transaktionen[[#This Row],[Transaktionen]],BTT[Verwendete Transaktion (Pflichtauswahl)],1,FALSE)),"nein","ja")</f>
        <v/>
      </c>
    </row>
    <row r="4191">
      <c r="A4191" t="inlineStr">
        <is>
          <t>ZPM40</t>
        </is>
      </c>
      <c r="B4191" t="inlineStr">
        <is>
          <t>Massendruck Meldungen</t>
        </is>
      </c>
      <c r="C4191" t="inlineStr">
        <is>
          <t>PM</t>
        </is>
      </c>
      <c r="D4191" s="5" t="n">
        <v>636</v>
      </c>
      <c r="E4191" t="inlineStr">
        <is>
          <t>DIALOG</t>
        </is>
      </c>
      <c r="F4191">
        <f>IF(ISERROR(VLOOKUP(Transaktionen[[#This Row],[Transaktionen]],BTT[Verwendete Transaktion (Pflichtauswahl)],1,FALSE)),"nein","ja")</f>
        <v/>
      </c>
    </row>
    <row r="4192">
      <c r="A4192" t="inlineStr">
        <is>
          <t>ZPM41</t>
        </is>
      </c>
      <c r="B4192" t="inlineStr">
        <is>
          <t>Massendruck Aufträge</t>
        </is>
      </c>
      <c r="C4192" t="inlineStr">
        <is>
          <t>PM</t>
        </is>
      </c>
      <c r="D4192" s="5" t="n">
        <v>54</v>
      </c>
      <c r="E4192" t="inlineStr">
        <is>
          <t>DIALOG</t>
        </is>
      </c>
      <c r="F4192">
        <f>IF(ISERROR(VLOOKUP(Transaktionen[[#This Row],[Transaktionen]],BTT[Verwendete Transaktion (Pflichtauswahl)],1,FALSE)),"nein","ja")</f>
        <v/>
      </c>
    </row>
    <row r="4193">
      <c r="A4193" t="inlineStr">
        <is>
          <t>ZPM42</t>
        </is>
      </c>
      <c r="B4193" t="inlineStr">
        <is>
          <t>Massenpflege Partner zu Aufträgen</t>
        </is>
      </c>
      <c r="C4193" t="inlineStr">
        <is>
          <t>PM</t>
        </is>
      </c>
      <c r="D4193" s="5" t="n">
        <v>11292</v>
      </c>
      <c r="E4193" t="inlineStr">
        <is>
          <t>UPDATE</t>
        </is>
      </c>
      <c r="F4193">
        <f>IF(ISERROR(VLOOKUP(Transaktionen[[#This Row],[Transaktionen]],BTT[Verwendete Transaktion (Pflichtauswahl)],1,FALSE)),"nein","ja")</f>
        <v/>
      </c>
    </row>
    <row r="4194">
      <c r="A4194" t="inlineStr">
        <is>
          <t>ZPM50</t>
        </is>
      </c>
      <c r="B4194" t="inlineStr">
        <is>
          <t>Arbeitspläne ändern (mehrstufig)</t>
        </is>
      </c>
      <c r="C4194" t="inlineStr">
        <is>
          <t>PM</t>
        </is>
      </c>
      <c r="D4194" s="5" t="n">
        <v>40</v>
      </c>
      <c r="E4194" t="inlineStr">
        <is>
          <t>DIALOG</t>
        </is>
      </c>
      <c r="F4194">
        <f>IF(ISERROR(VLOOKUP(Transaktionen[[#This Row],[Transaktionen]],BTT[Verwendete Transaktion (Pflichtauswahl)],1,FALSE)),"nein","ja")</f>
        <v/>
      </c>
    </row>
    <row r="4195">
      <c r="A4195" t="inlineStr">
        <is>
          <t>ZPM52</t>
        </is>
      </c>
      <c r="B4195" t="inlineStr">
        <is>
          <t>Arbeitspläne Plan/Ist</t>
        </is>
      </c>
      <c r="C4195" t="inlineStr">
        <is>
          <t>PM</t>
        </is>
      </c>
      <c r="D4195" s="5" t="n">
        <v>355</v>
      </c>
      <c r="E4195" t="inlineStr">
        <is>
          <t>DIALOG</t>
        </is>
      </c>
      <c r="F4195">
        <f>IF(ISERROR(VLOOKUP(Transaktionen[[#This Row],[Transaktionen]],BTT[Verwendete Transaktion (Pflichtauswahl)],1,FALSE)),"nein","ja")</f>
        <v/>
      </c>
    </row>
    <row r="4196">
      <c r="A4196" t="inlineStr">
        <is>
          <t>ZPM54</t>
        </is>
      </c>
      <c r="B4196" t="inlineStr">
        <is>
          <t>Arbeitspläne Arbeitsplatz ändern</t>
        </is>
      </c>
      <c r="C4196" t="inlineStr">
        <is>
          <t>PM</t>
        </is>
      </c>
      <c r="D4196" s="5" t="inlineStr"/>
      <c r="E4196" t="inlineStr"/>
      <c r="F4196">
        <f>IF(ISERROR(VLOOKUP(Transaktionen[[#This Row],[Transaktionen]],BTT[Verwendete Transaktion (Pflichtauswahl)],1,FALSE)),"nein","ja")</f>
        <v/>
      </c>
    </row>
    <row r="4197">
      <c r="A4197" t="inlineStr">
        <is>
          <t>ZPM55</t>
        </is>
      </c>
      <c r="B4197" t="inlineStr">
        <is>
          <t>Anleitungen umwandeln</t>
        </is>
      </c>
      <c r="C4197" t="inlineStr">
        <is>
          <t>PM</t>
        </is>
      </c>
      <c r="D4197" s="5" t="n">
        <v>12</v>
      </c>
      <c r="E4197" t="inlineStr">
        <is>
          <t>DIALOG</t>
        </is>
      </c>
      <c r="F4197">
        <f>IF(ISERROR(VLOOKUP(Transaktionen[[#This Row],[Transaktionen]],BTT[Verwendete Transaktion (Pflichtauswahl)],1,FALSE)),"nein","ja")</f>
        <v/>
      </c>
    </row>
    <row r="4198">
      <c r="A4198" t="inlineStr">
        <is>
          <t>ZPM56</t>
        </is>
      </c>
      <c r="B4198" t="inlineStr">
        <is>
          <t>Zuordnen Leistungsart/Arbeitsplan</t>
        </is>
      </c>
      <c r="C4198" t="inlineStr">
        <is>
          <t>PM</t>
        </is>
      </c>
      <c r="D4198" s="5" t="n">
        <v>16</v>
      </c>
      <c r="E4198" t="inlineStr">
        <is>
          <t>DIALOG</t>
        </is>
      </c>
      <c r="F4198">
        <f>IF(ISERROR(VLOOKUP(Transaktionen[[#This Row],[Transaktionen]],BTT[Verwendete Transaktion (Pflichtauswahl)],1,FALSE)),"nein","ja")</f>
        <v/>
      </c>
    </row>
    <row r="4199">
      <c r="A4199" t="inlineStr">
        <is>
          <t>ZPM59</t>
        </is>
      </c>
      <c r="B4199" t="inlineStr">
        <is>
          <t>Tabellenpflege Toleranz WF Arb.plan</t>
        </is>
      </c>
      <c r="C4199" t="inlineStr">
        <is>
          <t>PM</t>
        </is>
      </c>
      <c r="D4199" s="5" t="n">
        <v>963</v>
      </c>
      <c r="E4199" t="inlineStr">
        <is>
          <t>DIALOG</t>
        </is>
      </c>
      <c r="F4199">
        <f>IF(ISERROR(VLOOKUP(Transaktionen[[#This Row],[Transaktionen]],BTT[Verwendete Transaktion (Pflichtauswahl)],1,FALSE)),"nein","ja")</f>
        <v/>
      </c>
    </row>
    <row r="4200">
      <c r="A4200" t="inlineStr">
        <is>
          <t>ZPM60</t>
        </is>
      </c>
      <c r="B4200" t="inlineStr">
        <is>
          <t>Stücklistengenerator (hinzufügen)</t>
        </is>
      </c>
      <c r="C4200" t="inlineStr">
        <is>
          <t>PM</t>
        </is>
      </c>
      <c r="D4200" s="5" t="n">
        <v>22199</v>
      </c>
      <c r="E4200" t="inlineStr">
        <is>
          <t>UPDATE</t>
        </is>
      </c>
      <c r="F4200">
        <f>IF(ISERROR(VLOOKUP(Transaktionen[[#This Row],[Transaktionen]],BTT[Verwendete Transaktion (Pflichtauswahl)],1,FALSE)),"nein","ja")</f>
        <v/>
      </c>
    </row>
    <row r="4201">
      <c r="A4201" t="inlineStr">
        <is>
          <t>ZPM61</t>
        </is>
      </c>
      <c r="B4201" t="inlineStr">
        <is>
          <t>Stücklistengenerator (entfernen)</t>
        </is>
      </c>
      <c r="C4201" t="inlineStr">
        <is>
          <t>PM</t>
        </is>
      </c>
      <c r="D4201" s="5" t="n">
        <v>1006</v>
      </c>
      <c r="E4201" t="inlineStr">
        <is>
          <t>UPDATE</t>
        </is>
      </c>
      <c r="F4201">
        <f>IF(ISERROR(VLOOKUP(Transaktionen[[#This Row],[Transaktionen]],BTT[Verwendete Transaktion (Pflichtauswahl)],1,FALSE)),"nein","ja")</f>
        <v/>
      </c>
    </row>
    <row r="4202">
      <c r="A4202" t="inlineStr">
        <is>
          <t>ZPM62</t>
        </is>
      </c>
      <c r="B4202" t="inlineStr">
        <is>
          <t>Aufbau Historie Katalogmaterialen</t>
        </is>
      </c>
      <c r="C4202" t="inlineStr">
        <is>
          <t>PM</t>
        </is>
      </c>
      <c r="D4202" s="5" t="n">
        <v>1586</v>
      </c>
      <c r="E4202" t="inlineStr">
        <is>
          <t>UPDATE</t>
        </is>
      </c>
      <c r="F4202">
        <f>IF(ISERROR(VLOOKUP(Transaktionen[[#This Row],[Transaktionen]],BTT[Verwendete Transaktion (Pflichtauswahl)],1,FALSE)),"nein","ja")</f>
        <v/>
      </c>
    </row>
    <row r="4203">
      <c r="A4203" t="inlineStr">
        <is>
          <t>ZPM63</t>
        </is>
      </c>
      <c r="B4203" t="inlineStr">
        <is>
          <t>Aktualisieren der RV in Anl./Arb.plä</t>
        </is>
      </c>
      <c r="C4203" t="inlineStr">
        <is>
          <t>PM</t>
        </is>
      </c>
      <c r="D4203" s="5" t="n">
        <v>727</v>
      </c>
      <c r="E4203" t="inlineStr">
        <is>
          <t>DIALOG</t>
        </is>
      </c>
      <c r="F4203">
        <f>IF(ISERROR(VLOOKUP(Transaktionen[[#This Row],[Transaktionen]],BTT[Verwendete Transaktion (Pflichtauswahl)],1,FALSE)),"nein","ja")</f>
        <v/>
      </c>
    </row>
    <row r="4204">
      <c r="A4204" t="inlineStr">
        <is>
          <t>ZPM64</t>
        </is>
      </c>
      <c r="B4204" t="inlineStr">
        <is>
          <t>Freischaltverwaltung</t>
        </is>
      </c>
      <c r="C4204" t="inlineStr">
        <is>
          <t>PM</t>
        </is>
      </c>
      <c r="D4204" s="5" t="n">
        <v>275</v>
      </c>
      <c r="E4204" t="inlineStr">
        <is>
          <t>DIALOG</t>
        </is>
      </c>
      <c r="F4204">
        <f>IF(ISERROR(VLOOKUP(Transaktionen[[#This Row],[Transaktionen]],BTT[Verwendete Transaktion (Pflichtauswahl)],1,FALSE)),"nein","ja")</f>
        <v/>
      </c>
    </row>
    <row r="4205">
      <c r="A4205" t="inlineStr">
        <is>
          <t>ZPM65</t>
        </is>
      </c>
      <c r="B4205" t="inlineStr">
        <is>
          <t>Tabellenpflege T9PMWFSTRG</t>
        </is>
      </c>
      <c r="C4205" t="inlineStr">
        <is>
          <t>PM</t>
        </is>
      </c>
      <c r="D4205" s="5" t="n">
        <v>16</v>
      </c>
      <c r="E4205" t="inlineStr">
        <is>
          <t>DIALOG</t>
        </is>
      </c>
      <c r="F4205">
        <f>IF(ISERROR(VLOOKUP(Transaktionen[[#This Row],[Transaktionen]],BTT[Verwendete Transaktion (Pflichtauswahl)],1,FALSE)),"nein","ja")</f>
        <v/>
      </c>
    </row>
    <row r="4206">
      <c r="A4206" t="inlineStr">
        <is>
          <t>ZPM66</t>
        </is>
      </c>
      <c r="B4206" t="inlineStr">
        <is>
          <t>Stammdatenerweiterung NINJA</t>
        </is>
      </c>
      <c r="C4206" t="inlineStr">
        <is>
          <t>PM</t>
        </is>
      </c>
      <c r="D4206" s="5" t="n">
        <v>153</v>
      </c>
      <c r="E4206" t="inlineStr">
        <is>
          <t>DIALOG</t>
        </is>
      </c>
      <c r="F4206">
        <f>IF(ISERROR(VLOOKUP(Transaktionen[[#This Row],[Transaktionen]],BTT[Verwendete Transaktion (Pflichtauswahl)],1,FALSE)),"nein","ja")</f>
        <v/>
      </c>
    </row>
    <row r="4207">
      <c r="A4207" t="inlineStr">
        <is>
          <t>ZPM70</t>
        </is>
      </c>
      <c r="B4207" t="inlineStr">
        <is>
          <t>Tabellenpflege Serialisierung BWART</t>
        </is>
      </c>
      <c r="C4207" t="inlineStr">
        <is>
          <t>PM</t>
        </is>
      </c>
      <c r="D4207" s="5" t="n">
        <v>84</v>
      </c>
      <c r="E4207" t="inlineStr">
        <is>
          <t>DIALOG</t>
        </is>
      </c>
      <c r="F4207">
        <f>IF(ISERROR(VLOOKUP(Transaktionen[[#This Row],[Transaktionen]],BTT[Verwendete Transaktion (Pflichtauswahl)],1,FALSE)),"nein","ja")</f>
        <v/>
      </c>
    </row>
    <row r="4208">
      <c r="A4208" t="inlineStr">
        <is>
          <t>ZPM71</t>
        </is>
      </c>
      <c r="B4208" t="inlineStr">
        <is>
          <t>BWB PM-Kostenauswertung  S801</t>
        </is>
      </c>
      <c r="C4208" t="inlineStr">
        <is>
          <t>PM</t>
        </is>
      </c>
      <c r="D4208" s="5" t="n">
        <v>7</v>
      </c>
      <c r="E4208" t="inlineStr">
        <is>
          <t>DIALOG</t>
        </is>
      </c>
      <c r="F4208">
        <f>IF(ISERROR(VLOOKUP(Transaktionen[[#This Row],[Transaktionen]],BTT[Verwendete Transaktion (Pflichtauswahl)],1,FALSE)),"nein","ja")</f>
        <v/>
      </c>
    </row>
    <row r="4209">
      <c r="A4209" t="inlineStr">
        <is>
          <t>ZPM73</t>
        </is>
      </c>
      <c r="B4209" t="inlineStr">
        <is>
          <t>BWB PM-Plan. Budget/Plankosten  S803</t>
        </is>
      </c>
      <c r="C4209" t="inlineStr">
        <is>
          <t>PM</t>
        </is>
      </c>
      <c r="D4209" s="5" t="n">
        <v>49</v>
      </c>
      <c r="E4209" t="inlineStr">
        <is>
          <t>DIALOG</t>
        </is>
      </c>
      <c r="F4209">
        <f>IF(ISERROR(VLOOKUP(Transaktionen[[#This Row],[Transaktionen]],BTT[Verwendete Transaktion (Pflichtauswahl)],1,FALSE)),"nein","ja")</f>
        <v/>
      </c>
    </row>
    <row r="4210">
      <c r="A4210" t="inlineStr">
        <is>
          <t>ZPM74</t>
        </is>
      </c>
      <c r="B4210" t="inlineStr">
        <is>
          <t>BWB PM-Plg. Kostensammler Ist/Budget</t>
        </is>
      </c>
      <c r="C4210" t="inlineStr">
        <is>
          <t>PM</t>
        </is>
      </c>
      <c r="D4210" s="5" t="n">
        <v>6</v>
      </c>
      <c r="E4210" t="inlineStr">
        <is>
          <t>DIALOG</t>
        </is>
      </c>
      <c r="F4210">
        <f>IF(ISERROR(VLOOKUP(Transaktionen[[#This Row],[Transaktionen]],BTT[Verwendete Transaktion (Pflichtauswahl)],1,FALSE)),"nein","ja")</f>
        <v/>
      </c>
    </row>
    <row r="4211">
      <c r="A4211" t="inlineStr">
        <is>
          <t>ZPM75</t>
        </is>
      </c>
      <c r="B4211" t="inlineStr">
        <is>
          <t>BWB Standort und Planung  S861</t>
        </is>
      </c>
      <c r="C4211" t="inlineStr">
        <is>
          <t>PM</t>
        </is>
      </c>
      <c r="D4211" s="5" t="n">
        <v>1</v>
      </c>
      <c r="E4211" t="inlineStr">
        <is>
          <t>DIALOG</t>
        </is>
      </c>
      <c r="F4211">
        <f>IF(ISERROR(VLOOKUP(Transaktionen[[#This Row],[Transaktionen]],BTT[Verwendete Transaktion (Pflichtauswahl)],1,FALSE)),"nein","ja")</f>
        <v/>
      </c>
    </row>
    <row r="4212">
      <c r="A4212" t="inlineStr">
        <is>
          <t>ZPM76</t>
        </is>
      </c>
      <c r="B4212" t="inlineStr">
        <is>
          <t>BWB Objektklasse u. Hersteller  S862</t>
        </is>
      </c>
      <c r="C4212" t="inlineStr">
        <is>
          <t>PM</t>
        </is>
      </c>
      <c r="D4212" s="5" t="n">
        <v>18</v>
      </c>
      <c r="E4212" t="inlineStr">
        <is>
          <t>DIALOG</t>
        </is>
      </c>
      <c r="F4212">
        <f>IF(ISERROR(VLOOKUP(Transaktionen[[#This Row],[Transaktionen]],BTT[Verwendete Transaktion (Pflichtauswahl)],1,FALSE)),"nein","ja")</f>
        <v/>
      </c>
    </row>
    <row r="4213">
      <c r="A4213" t="inlineStr">
        <is>
          <t>ZPM77</t>
        </is>
      </c>
      <c r="B4213" t="inlineStr">
        <is>
          <t>Ausfallzeiten</t>
        </is>
      </c>
      <c r="C4213" t="inlineStr">
        <is>
          <t>PM</t>
        </is>
      </c>
      <c r="D4213" s="5" t="n">
        <v>146</v>
      </c>
      <c r="E4213" t="inlineStr">
        <is>
          <t>DIALOG</t>
        </is>
      </c>
      <c r="F4213">
        <f>IF(ISERROR(VLOOKUP(Transaktionen[[#This Row],[Transaktionen]],BTT[Verwendete Transaktion (Pflichtauswahl)],1,FALSE)),"nein","ja")</f>
        <v/>
      </c>
    </row>
    <row r="4214">
      <c r="A4214" t="inlineStr">
        <is>
          <t>ZPM78</t>
        </is>
      </c>
      <c r="B4214" t="inlineStr">
        <is>
          <t>Pflege Tabelle T9PMWEPO</t>
        </is>
      </c>
      <c r="C4214" t="inlineStr">
        <is>
          <t>PM</t>
        </is>
      </c>
      <c r="D4214" s="5" t="n">
        <v>28</v>
      </c>
      <c r="E4214" t="inlineStr">
        <is>
          <t>DIALOG</t>
        </is>
      </c>
      <c r="F4214">
        <f>IF(ISERROR(VLOOKUP(Transaktionen[[#This Row],[Transaktionen]],BTT[Verwendete Transaktion (Pflichtauswahl)],1,FALSE)),"nein","ja")</f>
        <v/>
      </c>
    </row>
    <row r="4215">
      <c r="A4215" t="inlineStr">
        <is>
          <t>ZPM79</t>
        </is>
      </c>
      <c r="B4215" t="inlineStr">
        <is>
          <t>Bedingungen Einzelbudgetierung</t>
        </is>
      </c>
      <c r="C4215" t="inlineStr">
        <is>
          <t>PM</t>
        </is>
      </c>
      <c r="D4215" s="5" t="n">
        <v>8164</v>
      </c>
      <c r="E4215" t="inlineStr">
        <is>
          <t>DIALOG</t>
        </is>
      </c>
      <c r="F4215">
        <f>IF(ISERROR(VLOOKUP(Transaktionen[[#This Row],[Transaktionen]],BTT[Verwendete Transaktion (Pflichtauswahl)],1,FALSE)),"nein","ja")</f>
        <v/>
      </c>
    </row>
    <row r="4216">
      <c r="A4216" t="inlineStr">
        <is>
          <t>ZPM80</t>
        </is>
      </c>
      <c r="B4216" t="inlineStr">
        <is>
          <t>PM-Freigabe Administration der WF</t>
        </is>
      </c>
      <c r="C4216" t="inlineStr">
        <is>
          <t>PM</t>
        </is>
      </c>
      <c r="D4216" s="5" t="n">
        <v>32</v>
      </c>
      <c r="E4216" t="inlineStr">
        <is>
          <t>DIALOG</t>
        </is>
      </c>
      <c r="F4216">
        <f>IF(ISERROR(VLOOKUP(Transaktionen[[#This Row],[Transaktionen]],BTT[Verwendete Transaktion (Pflichtauswahl)],1,FALSE)),"nein","ja")</f>
        <v/>
      </c>
    </row>
    <row r="4217">
      <c r="A4217" t="inlineStr">
        <is>
          <t>ZPM81</t>
        </is>
      </c>
      <c r="B4217" t="inlineStr">
        <is>
          <t>Anzahl Aufträge nach Techn.Platz</t>
        </is>
      </c>
      <c r="C4217" t="inlineStr">
        <is>
          <t>PM</t>
        </is>
      </c>
      <c r="D4217" s="5" t="n">
        <v>210</v>
      </c>
      <c r="E4217" t="inlineStr">
        <is>
          <t>DIALOG</t>
        </is>
      </c>
      <c r="F4217">
        <f>IF(ISERROR(VLOOKUP(Transaktionen[[#This Row],[Transaktionen]],BTT[Verwendete Transaktion (Pflichtauswahl)],1,FALSE)),"nein","ja")</f>
        <v/>
      </c>
    </row>
    <row r="4218">
      <c r="A4218" t="inlineStr">
        <is>
          <t>ZPM82</t>
        </is>
      </c>
      <c r="B4218" t="inlineStr">
        <is>
          <t>Pflege Budget für IS S803</t>
        </is>
      </c>
      <c r="C4218" t="inlineStr">
        <is>
          <t>PM</t>
        </is>
      </c>
      <c r="D4218" s="5" t="n">
        <v>6</v>
      </c>
      <c r="E4218" t="inlineStr">
        <is>
          <t>DIALOG</t>
        </is>
      </c>
      <c r="F4218">
        <f>IF(ISERROR(VLOOKUP(Transaktionen[[#This Row],[Transaktionen]],BTT[Verwendete Transaktion (Pflichtauswahl)],1,FALSE)),"nein","ja")</f>
        <v/>
      </c>
    </row>
    <row r="4219">
      <c r="A4219" t="inlineStr">
        <is>
          <t>ZPM83</t>
        </is>
      </c>
      <c r="B4219" t="inlineStr">
        <is>
          <t>Adressdaten aus T. Platz / Equipment</t>
        </is>
      </c>
      <c r="C4219" t="inlineStr">
        <is>
          <t>PM</t>
        </is>
      </c>
      <c r="D4219" s="5" t="n">
        <v>17</v>
      </c>
      <c r="E4219" t="inlineStr">
        <is>
          <t>DIALOG</t>
        </is>
      </c>
      <c r="F4219">
        <f>IF(ISERROR(VLOOKUP(Transaktionen[[#This Row],[Transaktionen]],BTT[Verwendete Transaktion (Pflichtauswahl)],1,FALSE)),"nein","ja")</f>
        <v/>
      </c>
    </row>
    <row r="4220">
      <c r="A4220" t="inlineStr">
        <is>
          <t>ZPM85</t>
        </is>
      </c>
      <c r="B4220" t="inlineStr">
        <is>
          <t>Wartungspläne ändern</t>
        </is>
      </c>
      <c r="C4220" t="inlineStr">
        <is>
          <t>PM</t>
        </is>
      </c>
      <c r="D4220" s="5" t="n">
        <v>76</v>
      </c>
      <c r="E4220" t="inlineStr">
        <is>
          <t>DIALOG</t>
        </is>
      </c>
      <c r="F4220">
        <f>IF(ISERROR(VLOOKUP(Transaktionen[[#This Row],[Transaktionen]],BTT[Verwendete Transaktion (Pflichtauswahl)],1,FALSE)),"nein","ja")</f>
        <v/>
      </c>
    </row>
    <row r="4221">
      <c r="A4221" t="inlineStr">
        <is>
          <t>ZPM86</t>
        </is>
      </c>
      <c r="B4221" t="inlineStr">
        <is>
          <t>Tabellenpflege Mapping Lagerort - TP</t>
        </is>
      </c>
      <c r="C4221" t="inlineStr">
        <is>
          <t>PM</t>
        </is>
      </c>
      <c r="D4221" s="5" t="n">
        <v>8</v>
      </c>
      <c r="E4221" t="inlineStr">
        <is>
          <t>DIALOG</t>
        </is>
      </c>
      <c r="F4221">
        <f>IF(ISERROR(VLOOKUP(Transaktionen[[#This Row],[Transaktionen]],BTT[Verwendete Transaktion (Pflichtauswahl)],1,FALSE)),"nein","ja")</f>
        <v/>
      </c>
    </row>
    <row r="4222">
      <c r="A4222" t="inlineStr">
        <is>
          <t>ZPM87</t>
        </is>
      </c>
      <c r="B4222" t="inlineStr">
        <is>
          <t>Jahresleistung in Meßbelegen ändern</t>
        </is>
      </c>
      <c r="C4222" t="inlineStr">
        <is>
          <t>PM</t>
        </is>
      </c>
      <c r="D4222" s="5" t="n">
        <v>16</v>
      </c>
      <c r="E4222" t="inlineStr">
        <is>
          <t>DIALOG</t>
        </is>
      </c>
      <c r="F4222">
        <f>IF(ISERROR(VLOOKUP(Transaktionen[[#This Row],[Transaktionen]],BTT[Verwendete Transaktion (Pflichtauswahl)],1,FALSE)),"nein","ja")</f>
        <v/>
      </c>
    </row>
    <row r="4223">
      <c r="A4223" t="inlineStr">
        <is>
          <t>ZPM88</t>
        </is>
      </c>
      <c r="B4223" t="inlineStr">
        <is>
          <t>Pflege Tabelle T9PMABRVOR</t>
        </is>
      </c>
      <c r="C4223" t="inlineStr">
        <is>
          <t>PM</t>
        </is>
      </c>
      <c r="D4223" s="5" t="n">
        <v>10830</v>
      </c>
      <c r="E4223" t="inlineStr">
        <is>
          <t>DIALOG</t>
        </is>
      </c>
      <c r="F4223">
        <f>IF(ISERROR(VLOOKUP(Transaktionen[[#This Row],[Transaktionen]],BTT[Verwendete Transaktion (Pflichtauswahl)],1,FALSE)),"nein","ja")</f>
        <v/>
      </c>
    </row>
    <row r="4224">
      <c r="A4224" t="inlineStr">
        <is>
          <t>ZPM90</t>
        </is>
      </c>
      <c r="B4224" t="inlineStr">
        <is>
          <t>Pflege Steuerkennzeichen zum TP</t>
        </is>
      </c>
      <c r="C4224" t="inlineStr">
        <is>
          <t>PM</t>
        </is>
      </c>
      <c r="D4224" s="5" t="n">
        <v>2106</v>
      </c>
      <c r="E4224" t="inlineStr">
        <is>
          <t>DIALOG</t>
        </is>
      </c>
      <c r="F4224">
        <f>IF(ISERROR(VLOOKUP(Transaktionen[[#This Row],[Transaktionen]],BTT[Verwendete Transaktion (Pflichtauswahl)],1,FALSE)),"nein","ja")</f>
        <v/>
      </c>
    </row>
    <row r="4225">
      <c r="A4225" t="inlineStr">
        <is>
          <t>ZPM92</t>
        </is>
      </c>
      <c r="B4225" t="inlineStr">
        <is>
          <t>Pflege Tabelle T9PMAUFART</t>
        </is>
      </c>
      <c r="C4225" t="inlineStr">
        <is>
          <t>PM</t>
        </is>
      </c>
      <c r="D4225" s="5" t="n">
        <v>110</v>
      </c>
      <c r="E4225" t="inlineStr">
        <is>
          <t>DIALOG</t>
        </is>
      </c>
      <c r="F4225">
        <f>IF(ISERROR(VLOOKUP(Transaktionen[[#This Row],[Transaktionen]],BTT[Verwendete Transaktion (Pflichtauswahl)],1,FALSE)),"nein","ja")</f>
        <v/>
      </c>
    </row>
    <row r="4226">
      <c r="A4226" t="inlineStr">
        <is>
          <t>ZPM93</t>
        </is>
      </c>
      <c r="B4226" t="inlineStr">
        <is>
          <t>Status 'Abgeschlossen' setzen</t>
        </is>
      </c>
      <c r="C4226" t="inlineStr">
        <is>
          <t>PM</t>
        </is>
      </c>
      <c r="D4226" s="5" t="n">
        <v>34</v>
      </c>
      <c r="E4226" t="inlineStr">
        <is>
          <t>DIALOG</t>
        </is>
      </c>
      <c r="F4226">
        <f>IF(ISERROR(VLOOKUP(Transaktionen[[#This Row],[Transaktionen]],BTT[Verwendete Transaktion (Pflichtauswahl)],1,FALSE)),"nein","ja")</f>
        <v/>
      </c>
    </row>
    <row r="4227">
      <c r="A4227" t="inlineStr">
        <is>
          <t>ZPM94</t>
        </is>
      </c>
      <c r="B4227" t="inlineStr">
        <is>
          <t>Pflege Auftragsarten für IS S804</t>
        </is>
      </c>
      <c r="C4227" t="inlineStr">
        <is>
          <t>PM</t>
        </is>
      </c>
      <c r="D4227" s="5" t="n">
        <v>7</v>
      </c>
      <c r="E4227" t="inlineStr">
        <is>
          <t>DIALOG</t>
        </is>
      </c>
      <c r="F4227">
        <f>IF(ISERROR(VLOOKUP(Transaktionen[[#This Row],[Transaktionen]],BTT[Verwendete Transaktion (Pflichtauswahl)],1,FALSE)),"nein","ja")</f>
        <v/>
      </c>
    </row>
    <row r="4228">
      <c r="A4228" t="inlineStr">
        <is>
          <t>ZPM95</t>
        </is>
      </c>
      <c r="B4228" t="inlineStr">
        <is>
          <t>Pflege Tabelle T9PMKSTART</t>
        </is>
      </c>
      <c r="C4228" t="inlineStr">
        <is>
          <t>PM</t>
        </is>
      </c>
      <c r="D4228" s="5" t="n">
        <v>234</v>
      </c>
      <c r="E4228" t="inlineStr">
        <is>
          <t>DIALOG</t>
        </is>
      </c>
      <c r="F4228">
        <f>IF(ISERROR(VLOOKUP(Transaktionen[[#This Row],[Transaktionen]],BTT[Verwendete Transaktion (Pflichtauswahl)],1,FALSE)),"nein","ja")</f>
        <v/>
      </c>
    </row>
    <row r="4229">
      <c r="A4229" t="inlineStr">
        <is>
          <t>ZPM96</t>
        </is>
      </c>
      <c r="B4229" t="inlineStr">
        <is>
          <t>Pflege Tabelle T9PMIHPLGR</t>
        </is>
      </c>
      <c r="C4229" t="inlineStr">
        <is>
          <t>PM</t>
        </is>
      </c>
      <c r="D4229" s="5" t="n">
        <v>20</v>
      </c>
      <c r="E4229" t="inlineStr">
        <is>
          <t>DIALOG</t>
        </is>
      </c>
      <c r="F4229">
        <f>IF(ISERROR(VLOOKUP(Transaktionen[[#This Row],[Transaktionen]],BTT[Verwendete Transaktion (Pflichtauswahl)],1,FALSE)),"nein","ja")</f>
        <v/>
      </c>
    </row>
    <row r="4230">
      <c r="A4230" t="inlineStr">
        <is>
          <t>ZPM97</t>
        </is>
      </c>
      <c r="B4230" t="inlineStr">
        <is>
          <t>Pflege Tabelle T9PMARBPL</t>
        </is>
      </c>
      <c r="C4230" t="inlineStr">
        <is>
          <t>PM</t>
        </is>
      </c>
      <c r="D4230" s="5" t="n">
        <v>80</v>
      </c>
      <c r="E4230" t="inlineStr">
        <is>
          <t>DIALOG</t>
        </is>
      </c>
      <c r="F4230">
        <f>IF(ISERROR(VLOOKUP(Transaktionen[[#This Row],[Transaktionen]],BTT[Verwendete Transaktion (Pflichtauswahl)],1,FALSE)),"nein","ja")</f>
        <v/>
      </c>
    </row>
    <row r="4231">
      <c r="A4231" t="inlineStr">
        <is>
          <t>ZPMCO01</t>
        </is>
      </c>
      <c r="B4231" t="inlineStr">
        <is>
          <t>Ändern CO-Abr.-vorschr. zu PM-Auftr.</t>
        </is>
      </c>
      <c r="C4231" t="inlineStr">
        <is>
          <t>PM</t>
        </is>
      </c>
      <c r="D4231" s="5" t="n">
        <v>300</v>
      </c>
      <c r="E4231" t="inlineStr">
        <is>
          <t>DIALOG</t>
        </is>
      </c>
      <c r="F4231">
        <f>IF(ISERROR(VLOOKUP(Transaktionen[[#This Row],[Transaktionen]],BTT[Verwendete Transaktion (Pflichtauswahl)],1,FALSE)),"nein","ja")</f>
        <v/>
      </c>
    </row>
    <row r="4232">
      <c r="A4232" t="inlineStr">
        <is>
          <t>ZPS_ZPSA_01</t>
        </is>
      </c>
      <c r="B4232" t="inlineStr">
        <is>
          <t>ISTK Be- und Entlastung Kum.Periode</t>
        </is>
      </c>
      <c r="C4232" t="inlineStr">
        <is>
          <t>FI</t>
        </is>
      </c>
      <c r="D4232" s="5" t="n">
        <v>8255</v>
      </c>
      <c r="E4232" t="inlineStr">
        <is>
          <t>DIALOG</t>
        </is>
      </c>
      <c r="F4232">
        <f>IF(ISERROR(VLOOKUP(Transaktionen[[#This Row],[Transaktionen]],BTT[Verwendete Transaktion (Pflichtauswahl)],1,FALSE)),"nein","ja")</f>
        <v/>
      </c>
    </row>
    <row r="4233">
      <c r="A4233" t="inlineStr">
        <is>
          <t>ZPS01</t>
        </is>
      </c>
      <c r="B4233" t="inlineStr">
        <is>
          <t>Auswertung der Bestellungen</t>
        </is>
      </c>
      <c r="C4233" t="inlineStr">
        <is>
          <t>PS</t>
        </is>
      </c>
      <c r="D4233" s="5" t="n">
        <v>941866</v>
      </c>
      <c r="E4233" t="inlineStr">
        <is>
          <t>DIALOG</t>
        </is>
      </c>
      <c r="F4233">
        <f>IF(ISERROR(VLOOKUP(Transaktionen[[#This Row],[Transaktionen]],BTT[Verwendete Transaktion (Pflichtauswahl)],1,FALSE)),"nein","ja")</f>
        <v/>
      </c>
    </row>
    <row r="4234">
      <c r="A4234" t="inlineStr">
        <is>
          <t>ZPS10</t>
        </is>
      </c>
      <c r="B4234" t="inlineStr">
        <is>
          <t>PS Ausw.E-Proj.Erfolgsplanvergleich</t>
        </is>
      </c>
      <c r="C4234" t="inlineStr">
        <is>
          <t>PS</t>
        </is>
      </c>
      <c r="D4234" s="5" t="n">
        <v>2792</v>
      </c>
      <c r="E4234" t="inlineStr">
        <is>
          <t>DIALOG</t>
        </is>
      </c>
      <c r="F4234">
        <f>IF(ISERROR(VLOOKUP(Transaktionen[[#This Row],[Transaktionen]],BTT[Verwendete Transaktion (Pflichtauswahl)],1,FALSE)),"nein","ja")</f>
        <v/>
      </c>
    </row>
    <row r="4235">
      <c r="A4235" t="inlineStr">
        <is>
          <t>ZPS11</t>
        </is>
      </c>
      <c r="B4235" t="inlineStr">
        <is>
          <t>Planwerte (Kostenstelle - E-Projekt)</t>
        </is>
      </c>
      <c r="C4235" t="inlineStr">
        <is>
          <t>PS</t>
        </is>
      </c>
      <c r="D4235" s="5" t="inlineStr"/>
      <c r="E4235" t="inlineStr"/>
      <c r="F4235">
        <f>IF(ISERROR(VLOOKUP(Transaktionen[[#This Row],[Transaktionen]],BTT[Verwendete Transaktion (Pflichtauswahl)],1,FALSE)),"nein","ja")</f>
        <v/>
      </c>
      <c r="G4235" t="inlineStr">
        <is>
          <t>in neuester Auswertung von Steffen nicht mehr vorhanden</t>
        </is>
      </c>
    </row>
    <row r="4236">
      <c r="A4236" t="inlineStr">
        <is>
          <t>ZPS12</t>
        </is>
      </c>
      <c r="B4236" t="inlineStr">
        <is>
          <t>Erfolgsplan nach Auftragshierarchie</t>
        </is>
      </c>
      <c r="C4236" t="inlineStr">
        <is>
          <t>PS</t>
        </is>
      </c>
      <c r="D4236" s="5" t="n">
        <v>700</v>
      </c>
      <c r="E4236" t="inlineStr">
        <is>
          <t>DIALOG</t>
        </is>
      </c>
      <c r="F4236">
        <f>IF(ISERROR(VLOOKUP(Transaktionen[[#This Row],[Transaktionen]],BTT[Verwendete Transaktion (Pflichtauswahl)],1,FALSE)),"nein","ja")</f>
        <v/>
      </c>
    </row>
    <row r="4237">
      <c r="A4237" t="inlineStr">
        <is>
          <t>ZPS20</t>
        </is>
      </c>
      <c r="B4237" t="inlineStr">
        <is>
          <t>Navigator - Projekt anlegen</t>
        </is>
      </c>
      <c r="C4237" t="inlineStr">
        <is>
          <t>PS</t>
        </is>
      </c>
      <c r="D4237" s="5" t="n">
        <v>5740</v>
      </c>
      <c r="E4237" t="inlineStr">
        <is>
          <t>DIALOG</t>
        </is>
      </c>
      <c r="F4237">
        <f>IF(ISERROR(VLOOKUP(Transaktionen[[#This Row],[Transaktionen]],BTT[Verwendete Transaktion (Pflichtauswahl)],1,FALSE)),"nein","ja")</f>
        <v/>
      </c>
    </row>
    <row r="4238">
      <c r="A4238" t="inlineStr">
        <is>
          <t>ZPS21</t>
        </is>
      </c>
      <c r="B4238" t="inlineStr">
        <is>
          <t>PS: PSP ändern aus Navigator-File</t>
        </is>
      </c>
      <c r="C4238" t="inlineStr">
        <is>
          <t>PS</t>
        </is>
      </c>
      <c r="D4238" s="5" t="n">
        <v>16417</v>
      </c>
      <c r="E4238" t="inlineStr">
        <is>
          <t>DIALOG</t>
        </is>
      </c>
      <c r="F4238">
        <f>IF(ISERROR(VLOOKUP(Transaktionen[[#This Row],[Transaktionen]],BTT[Verwendete Transaktion (Pflichtauswahl)],1,FALSE)),"nein","ja")</f>
        <v/>
      </c>
    </row>
    <row r="4239">
      <c r="A4239" t="inlineStr">
        <is>
          <t>ZPS22</t>
        </is>
      </c>
      <c r="B4239" t="inlineStr">
        <is>
          <t>Transfer Ist (SAP - Navigator)</t>
        </is>
      </c>
      <c r="C4239" t="inlineStr">
        <is>
          <t>PS</t>
        </is>
      </c>
      <c r="D4239" s="5" t="n">
        <v>15</v>
      </c>
      <c r="E4239" t="inlineStr">
        <is>
          <t>DIALOG</t>
        </is>
      </c>
      <c r="F4239">
        <f>IF(ISERROR(VLOOKUP(Transaktionen[[#This Row],[Transaktionen]],BTT[Verwendete Transaktion (Pflichtauswahl)],1,FALSE)),"nein","ja")</f>
        <v/>
      </c>
    </row>
    <row r="4240">
      <c r="A4240" t="inlineStr">
        <is>
          <t>ZPS30</t>
        </is>
      </c>
      <c r="B4240" t="inlineStr">
        <is>
          <t>Auswertung Aufträge zu Projekten</t>
        </is>
      </c>
      <c r="C4240" t="inlineStr">
        <is>
          <t>PS</t>
        </is>
      </c>
      <c r="D4240" s="5" t="n">
        <v>185</v>
      </c>
      <c r="E4240" t="inlineStr">
        <is>
          <t>DIALOG</t>
        </is>
      </c>
      <c r="F4240">
        <f>IF(ISERROR(VLOOKUP(Transaktionen[[#This Row],[Transaktionen]],BTT[Verwendete Transaktion (Pflichtauswahl)],1,FALSE)),"nein","ja")</f>
        <v/>
      </c>
    </row>
    <row r="4241">
      <c r="A4241" t="inlineStr">
        <is>
          <t>ZPS31</t>
        </is>
      </c>
      <c r="B4241" t="inlineStr">
        <is>
          <t>Download Aufträge und Projekten</t>
        </is>
      </c>
      <c r="C4241" t="inlineStr">
        <is>
          <t>PS</t>
        </is>
      </c>
      <c r="D4241" s="5" t="n">
        <v>8</v>
      </c>
      <c r="E4241" t="inlineStr"/>
      <c r="F4241">
        <f>IF(ISERROR(VLOOKUP(Transaktionen[[#This Row],[Transaktionen]],BTT[Verwendete Transaktion (Pflichtauswahl)],1,FALSE)),"nein","ja")</f>
        <v/>
      </c>
    </row>
    <row r="4242">
      <c r="A4242" t="inlineStr">
        <is>
          <t>ZPS40</t>
        </is>
      </c>
      <c r="B4242" t="inlineStr">
        <is>
          <t>Be-/Entlastung Ist</t>
        </is>
      </c>
      <c r="C4242" t="inlineStr">
        <is>
          <t>PS</t>
        </is>
      </c>
      <c r="D4242" s="5" t="n">
        <v>6910</v>
      </c>
      <c r="E4242" t="inlineStr">
        <is>
          <t>DIALOG</t>
        </is>
      </c>
      <c r="F4242">
        <f>IF(ISERROR(VLOOKUP(Transaktionen[[#This Row],[Transaktionen]],BTT[Verwendete Transaktion (Pflichtauswahl)],1,FALSE)),"nein","ja")</f>
        <v/>
      </c>
    </row>
    <row r="4243">
      <c r="A4243" t="inlineStr">
        <is>
          <t>ZPSBEG10</t>
        </is>
      </c>
      <c r="B4243" t="inlineStr">
        <is>
          <t>GIMBAA Bestelldaten zu PSP</t>
        </is>
      </c>
      <c r="C4243" t="inlineStr">
        <is>
          <t>FI</t>
        </is>
      </c>
      <c r="D4243" s="5" t="n">
        <v>536</v>
      </c>
      <c r="E4243" t="inlineStr">
        <is>
          <t>DIALOG</t>
        </is>
      </c>
      <c r="F4243">
        <f>IF(ISERROR(VLOOKUP(Transaktionen[[#This Row],[Transaktionen]],BTT[Verwendete Transaktion (Pflichtauswahl)],1,FALSE)),"nein","ja")</f>
        <v/>
      </c>
    </row>
    <row r="4244">
      <c r="A4244" t="inlineStr">
        <is>
          <t>ZPSG10</t>
        </is>
      </c>
      <c r="B4244" t="inlineStr">
        <is>
          <t>GIMBAA: Projekt und PSP-Stammdaten</t>
        </is>
      </c>
      <c r="C4244" t="inlineStr">
        <is>
          <t>FI</t>
        </is>
      </c>
      <c r="D4244" s="5" t="n">
        <v>142</v>
      </c>
      <c r="E4244" t="inlineStr">
        <is>
          <t>DIALOG</t>
        </is>
      </c>
      <c r="F4244">
        <f>IF(ISERROR(VLOOKUP(Transaktionen[[#This Row],[Transaktionen]],BTT[Verwendete Transaktion (Pflichtauswahl)],1,FALSE)),"nein","ja")</f>
        <v/>
      </c>
    </row>
    <row r="4245">
      <c r="A4245" t="inlineStr">
        <is>
          <t>ZPSIKG10</t>
        </is>
      </c>
      <c r="B4245" t="inlineStr">
        <is>
          <t>Istkosten aus PSP</t>
        </is>
      </c>
      <c r="C4245" t="inlineStr">
        <is>
          <t>PS</t>
        </is>
      </c>
      <c r="D4245" s="5" t="n">
        <v>1763</v>
      </c>
      <c r="E4245" t="inlineStr">
        <is>
          <t>DIALOG</t>
        </is>
      </c>
      <c r="F4245">
        <f>IF(ISERROR(VLOOKUP(Transaktionen[[#This Row],[Transaktionen]],BTT[Verwendete Transaktion (Pflichtauswahl)],1,FALSE)),"nein","ja")</f>
        <v/>
      </c>
    </row>
    <row r="4246">
      <c r="A4246" t="inlineStr">
        <is>
          <t>ZPSTOFILE</t>
        </is>
      </c>
      <c r="B4246" t="inlineStr">
        <is>
          <t>Daten CJI3/5 in Datei</t>
        </is>
      </c>
      <c r="C4246" t="inlineStr">
        <is>
          <t>PS</t>
        </is>
      </c>
      <c r="D4246" s="5" t="n">
        <v>3128</v>
      </c>
      <c r="E4246" t="inlineStr">
        <is>
          <t>DIALOG</t>
        </is>
      </c>
      <c r="F4246">
        <f>IF(ISERROR(VLOOKUP(Transaktionen[[#This Row],[Transaktionen]],BTT[Verwendete Transaktion (Pflichtauswahl)],1,FALSE)),"nein","ja")</f>
        <v/>
      </c>
    </row>
    <row r="4247">
      <c r="A4247" t="inlineStr">
        <is>
          <t>ZQM01</t>
        </is>
      </c>
      <c r="B4247" t="inlineStr">
        <is>
          <t>Prüflos</t>
        </is>
      </c>
      <c r="C4247" t="inlineStr">
        <is>
          <t>QM</t>
        </is>
      </c>
      <c r="D4247" s="5" t="n">
        <v>7038</v>
      </c>
      <c r="E4247" t="inlineStr">
        <is>
          <t>DIALOG</t>
        </is>
      </c>
      <c r="F4247">
        <f>IF(ISERROR(VLOOKUP(Transaktionen[[#This Row],[Transaktionen]],BTT[Verwendete Transaktion (Pflichtauswahl)],1,FALSE)),"nein","ja")</f>
        <v/>
      </c>
    </row>
    <row r="4248">
      <c r="A4248" t="inlineStr">
        <is>
          <t>ZRE01</t>
        </is>
      </c>
      <c r="B4248" t="inlineStr">
        <is>
          <t>Auflistung Flurstücke</t>
        </is>
      </c>
      <c r="C4248" t="inlineStr">
        <is>
          <t>RE-LUM</t>
        </is>
      </c>
      <c r="D4248" s="5" t="n">
        <v>18331</v>
      </c>
      <c r="E4248" t="inlineStr">
        <is>
          <t>DIALOG</t>
        </is>
      </c>
      <c r="F4248">
        <f>IF(ISERROR(VLOOKUP(Transaktionen[[#This Row],[Transaktionen]],BTT[Verwendete Transaktion (Pflichtauswahl)],1,FALSE)),"nein","ja")</f>
        <v/>
      </c>
    </row>
    <row r="4249">
      <c r="A4249" t="inlineStr">
        <is>
          <t>ZRE02</t>
        </is>
      </c>
      <c r="B4249" t="inlineStr">
        <is>
          <t>Abgleich Anlage - Flurstück</t>
        </is>
      </c>
      <c r="C4249" t="inlineStr">
        <is>
          <t>RE-LUM</t>
        </is>
      </c>
      <c r="D4249" s="5" t="n">
        <v>1284</v>
      </c>
      <c r="E4249" t="inlineStr">
        <is>
          <t>DIALOG</t>
        </is>
      </c>
      <c r="F4249">
        <f>IF(ISERROR(VLOOKUP(Transaktionen[[#This Row],[Transaktionen]],BTT[Verwendete Transaktion (Pflichtauswahl)],1,FALSE)),"nein","ja")</f>
        <v/>
      </c>
    </row>
    <row r="4250">
      <c r="A4250" t="inlineStr">
        <is>
          <t>ZRE04</t>
        </is>
      </c>
      <c r="B4250" t="inlineStr">
        <is>
          <t>Flurstücke mit Adressen</t>
        </is>
      </c>
      <c r="C4250" t="inlineStr">
        <is>
          <t>RE-LUM</t>
        </is>
      </c>
      <c r="D4250" s="5" t="n">
        <v>22</v>
      </c>
      <c r="E4250" t="inlineStr">
        <is>
          <t>DIALOG</t>
        </is>
      </c>
      <c r="F4250">
        <f>IF(ISERROR(VLOOKUP(Transaktionen[[#This Row],[Transaktionen]],BTT[Verwendete Transaktion (Pflichtauswahl)],1,FALSE)),"nein","ja")</f>
        <v/>
      </c>
    </row>
    <row r="4251">
      <c r="A4251" t="inlineStr">
        <is>
          <t>ZRX01</t>
        </is>
      </c>
      <c r="B4251" t="inlineStr">
        <is>
          <t>IFIS Initialbefüllung</t>
        </is>
      </c>
      <c r="C4251" t="inlineStr">
        <is>
          <t>RE-FX</t>
        </is>
      </c>
      <c r="D4251" s="5" t="n">
        <v>6</v>
      </c>
      <c r="E4251" t="inlineStr"/>
      <c r="F4251">
        <f>IF(ISERROR(VLOOKUP(Transaktionen[[#This Row],[Transaktionen]],BTT[Verwendete Transaktion (Pflichtauswahl)],1,FALSE)),"nein","ja")</f>
        <v/>
      </c>
    </row>
    <row r="4252">
      <c r="A4252" t="inlineStr">
        <is>
          <t>ZRX02</t>
        </is>
      </c>
      <c r="B4252" t="inlineStr">
        <is>
          <t>Dummy Belegung von Arbeitsplätzen</t>
        </is>
      </c>
      <c r="C4252" t="inlineStr">
        <is>
          <t>RE-FX</t>
        </is>
      </c>
      <c r="D4252" s="5" t="n">
        <v>80645</v>
      </c>
      <c r="E4252" t="inlineStr">
        <is>
          <t>UPDATE</t>
        </is>
      </c>
      <c r="F4252">
        <f>IF(ISERROR(VLOOKUP(Transaktionen[[#This Row],[Transaktionen]],BTT[Verwendete Transaktion (Pflichtauswahl)],1,FALSE)),"nein","ja")</f>
        <v/>
      </c>
    </row>
    <row r="4253">
      <c r="A4253" t="inlineStr">
        <is>
          <t>ZRX03</t>
        </is>
      </c>
      <c r="B4253" t="inlineStr">
        <is>
          <t>Unbesetze Planstellen</t>
        </is>
      </c>
      <c r="C4253" t="inlineStr">
        <is>
          <t>RE-FX</t>
        </is>
      </c>
      <c r="D4253" s="5" t="n">
        <v>1074</v>
      </c>
      <c r="E4253" t="inlineStr">
        <is>
          <t>DIALOG</t>
        </is>
      </c>
      <c r="F4253">
        <f>IF(ISERROR(VLOOKUP(Transaktionen[[#This Row],[Transaktionen]],BTT[Verwendete Transaktion (Pflichtauswahl)],1,FALSE)),"nein","ja")</f>
        <v/>
      </c>
    </row>
    <row r="4254">
      <c r="A4254" t="inlineStr">
        <is>
          <t>ZS_ALR_87013340</t>
        </is>
      </c>
      <c r="B4254" t="inlineStr">
        <is>
          <t>PrCtr-Gruppe Plan/Ist-Vergleich</t>
        </is>
      </c>
      <c r="C4254" t="inlineStr">
        <is>
          <t>CO</t>
        </is>
      </c>
      <c r="D4254" s="5" t="inlineStr"/>
      <c r="E4254" t="inlineStr"/>
      <c r="F4254">
        <f>IF(ISERROR(VLOOKUP(Transaktionen[[#This Row],[Transaktionen]],BTT[Verwendete Transaktion (Pflichtauswahl)],1,FALSE)),"nein","ja")</f>
        <v/>
      </c>
      <c r="G4254" t="inlineStr">
        <is>
          <t>in neuester Auswertung von Steffen nicht mehr vorhanden</t>
        </is>
      </c>
    </row>
    <row r="4255">
      <c r="A4255" t="inlineStr">
        <is>
          <t>ZSD01</t>
        </is>
      </c>
      <c r="B4255" t="inlineStr">
        <is>
          <t>Zuordnung HADB zu SAP</t>
        </is>
      </c>
      <c r="C4255" t="inlineStr">
        <is>
          <t>SD</t>
        </is>
      </c>
      <c r="D4255" s="5" t="n">
        <v>3</v>
      </c>
      <c r="E4255" t="inlineStr">
        <is>
          <t>DIALOG</t>
        </is>
      </c>
      <c r="F4255">
        <f>IF(ISERROR(VLOOKUP(Transaktionen[[#This Row],[Transaktionen]],BTT[Verwendete Transaktion (Pflichtauswahl)],1,FALSE)),"nein","ja")</f>
        <v/>
      </c>
    </row>
    <row r="4256">
      <c r="A4256" t="inlineStr">
        <is>
          <t>ZSD06</t>
        </is>
      </c>
      <c r="B4256" t="inlineStr">
        <is>
          <t>Nachdruck (Storno-) Faktura</t>
        </is>
      </c>
      <c r="C4256" t="inlineStr">
        <is>
          <t>SD</t>
        </is>
      </c>
      <c r="D4256" s="5" t="n">
        <v>24</v>
      </c>
      <c r="E4256" t="inlineStr">
        <is>
          <t>DIALOG</t>
        </is>
      </c>
      <c r="F4256">
        <f>IF(ISERROR(VLOOKUP(Transaktionen[[#This Row],[Transaktionen]],BTT[Verwendete Transaktion (Pflichtauswahl)],1,FALSE)),"nein","ja")</f>
        <v/>
      </c>
    </row>
    <row r="4257">
      <c r="A4257" t="inlineStr">
        <is>
          <t>ZSD20</t>
        </is>
      </c>
      <c r="B4257" t="inlineStr">
        <is>
          <t>Statusreport zum team utilities/Haus</t>
        </is>
      </c>
      <c r="C4257" t="inlineStr">
        <is>
          <t>SD</t>
        </is>
      </c>
      <c r="D4257" s="5" t="n">
        <v>64092</v>
      </c>
      <c r="E4257" t="inlineStr">
        <is>
          <t>DIALOG</t>
        </is>
      </c>
      <c r="F4257">
        <f>IF(ISERROR(VLOOKUP(Transaktionen[[#This Row],[Transaktionen]],BTT[Verwendete Transaktion (Pflichtauswahl)],1,FALSE)),"nein","ja")</f>
        <v/>
      </c>
    </row>
    <row r="4258">
      <c r="A4258" t="inlineStr">
        <is>
          <t>ZSD21</t>
        </is>
      </c>
      <c r="B4258" t="inlineStr">
        <is>
          <t>Auswertung Faktura SD</t>
        </is>
      </c>
      <c r="C4258" t="inlineStr">
        <is>
          <t>SD</t>
        </is>
      </c>
      <c r="D4258" s="5" t="n">
        <v>10343</v>
      </c>
      <c r="E4258" t="inlineStr">
        <is>
          <t>DIALOG</t>
        </is>
      </c>
      <c r="F4258">
        <f>IF(ISERROR(VLOOKUP(Transaktionen[[#This Row],[Transaktionen]],BTT[Verwendete Transaktion (Pflichtauswahl)],1,FALSE)),"nein","ja")</f>
        <v/>
      </c>
    </row>
    <row r="4259">
      <c r="A4259" t="inlineStr">
        <is>
          <t>ZSD22</t>
        </is>
      </c>
      <c r="B4259" t="inlineStr">
        <is>
          <t>Dauer 075er Statuswechsel</t>
        </is>
      </c>
      <c r="C4259" t="inlineStr">
        <is>
          <t>SD</t>
        </is>
      </c>
      <c r="D4259" s="5" t="n">
        <v>592</v>
      </c>
      <c r="E4259" t="inlineStr">
        <is>
          <t>DIALOG</t>
        </is>
      </c>
      <c r="F4259">
        <f>IF(ISERROR(VLOOKUP(Transaktionen[[#This Row],[Transaktionen]],BTT[Verwendete Transaktion (Pflichtauswahl)],1,FALSE)),"nein","ja")</f>
        <v/>
      </c>
    </row>
    <row r="4260">
      <c r="A4260" t="inlineStr">
        <is>
          <t>ZSD23</t>
        </is>
      </c>
      <c r="B4260" t="inlineStr">
        <is>
          <t>Fakturasperre in Baukostenzuschuss</t>
        </is>
      </c>
      <c r="C4260" t="inlineStr">
        <is>
          <t>SD</t>
        </is>
      </c>
      <c r="D4260" s="5" t="n">
        <v>2</v>
      </c>
      <c r="E4260" t="inlineStr">
        <is>
          <t>DIALOG</t>
        </is>
      </c>
      <c r="F4260">
        <f>IF(ISERROR(VLOOKUP(Transaktionen[[#This Row],[Transaktionen]],BTT[Verwendete Transaktion (Pflichtauswahl)],1,FALSE)),"nein","ja")</f>
        <v/>
      </c>
    </row>
    <row r="4261">
      <c r="A4261" t="inlineStr">
        <is>
          <t>ZSD24</t>
        </is>
      </c>
      <c r="B4261" t="inlineStr">
        <is>
          <t>Belege zur GEMEINSAMEN ZULEITUNG</t>
        </is>
      </c>
      <c r="C4261" t="inlineStr">
        <is>
          <t>SD</t>
        </is>
      </c>
      <c r="D4261" s="5" t="n">
        <v>24</v>
      </c>
      <c r="E4261" t="inlineStr"/>
      <c r="F4261">
        <f>IF(ISERROR(VLOOKUP(Transaktionen[[#This Row],[Transaktionen]],BTT[Verwendete Transaktion (Pflichtauswahl)],1,FALSE)),"nein","ja")</f>
        <v/>
      </c>
    </row>
    <row r="4262">
      <c r="A4262" t="inlineStr">
        <is>
          <t>ZSD26</t>
        </is>
      </c>
      <c r="B4262" t="inlineStr">
        <is>
          <t>Differenz Faktura- Buchungsdatum</t>
        </is>
      </c>
      <c r="C4262" t="inlineStr">
        <is>
          <t>SD</t>
        </is>
      </c>
      <c r="D4262" s="5" t="n">
        <v>1054</v>
      </c>
      <c r="E4262" t="inlineStr">
        <is>
          <t>DIALOG</t>
        </is>
      </c>
      <c r="F4262">
        <f>IF(ISERROR(VLOOKUP(Transaktionen[[#This Row],[Transaktionen]],BTT[Verwendete Transaktion (Pflichtauswahl)],1,FALSE)),"nein","ja")</f>
        <v/>
      </c>
    </row>
    <row r="4263">
      <c r="A4263" t="inlineStr">
        <is>
          <t>ZSD27</t>
        </is>
      </c>
      <c r="B4263" t="inlineStr">
        <is>
          <t>Belege zu UStG § 13 b Bauleistende</t>
        </is>
      </c>
      <c r="C4263" t="inlineStr">
        <is>
          <t>SD</t>
        </is>
      </c>
      <c r="D4263" s="5" t="inlineStr"/>
      <c r="E4263" t="inlineStr"/>
      <c r="F4263">
        <f>IF(ISERROR(VLOOKUP(Transaktionen[[#This Row],[Transaktionen]],BTT[Verwendete Transaktion (Pflichtauswahl)],1,FALSE)),"nein","ja")</f>
        <v/>
      </c>
      <c r="G4263" t="inlineStr">
        <is>
          <t>in neuester Auswertung von Steffen nicht mehr vorhanden</t>
        </is>
      </c>
    </row>
    <row r="4264">
      <c r="A4264" t="inlineStr">
        <is>
          <t>ZSD28</t>
        </is>
      </c>
      <c r="B4264" t="inlineStr">
        <is>
          <t>Kundenaufträge: Setzen CO-Status</t>
        </is>
      </c>
      <c r="C4264" t="inlineStr">
        <is>
          <t>SD</t>
        </is>
      </c>
      <c r="D4264" s="5" t="n">
        <v>1482</v>
      </c>
      <c r="E4264" t="inlineStr"/>
      <c r="F4264">
        <f>IF(ISERROR(VLOOKUP(Transaktionen[[#This Row],[Transaktionen]],BTT[Verwendete Transaktion (Pflichtauswahl)],1,FALSE)),"nein","ja")</f>
        <v/>
      </c>
    </row>
    <row r="4265">
      <c r="A4265" t="inlineStr">
        <is>
          <t>ZSD29</t>
        </is>
      </c>
      <c r="B4265" t="inlineStr">
        <is>
          <t>Dauer Statuswechsel</t>
        </is>
      </c>
      <c r="C4265" t="inlineStr">
        <is>
          <t>SD</t>
        </is>
      </c>
      <c r="D4265" s="5" t="n">
        <v>6</v>
      </c>
      <c r="E4265" t="inlineStr"/>
      <c r="F4265">
        <f>IF(ISERROR(VLOOKUP(Transaktionen[[#This Row],[Transaktionen]],BTT[Verwendete Transaktion (Pflichtauswahl)],1,FALSE)),"nein","ja")</f>
        <v/>
      </c>
    </row>
    <row r="4266">
      <c r="A4266" t="inlineStr">
        <is>
          <t>ZT_BWB_MELD</t>
        </is>
      </c>
      <c r="B4266" t="inlineStr">
        <is>
          <t>Test-Transaktionsmanager(Formular)</t>
        </is>
      </c>
      <c r="C4266" t="inlineStr">
        <is>
          <t>PM</t>
        </is>
      </c>
      <c r="D4266" s="5" t="n">
        <v>4</v>
      </c>
      <c r="E4266" t="inlineStr">
        <is>
          <t>DIALOG</t>
        </is>
      </c>
      <c r="F4266">
        <f>IF(ISERROR(VLOOKUP(Transaktionen[[#This Row],[Transaktionen]],BTT[Verwendete Transaktion (Pflichtauswahl)],1,FALSE)),"nein","ja")</f>
        <v/>
      </c>
    </row>
    <row r="4267">
      <c r="A4267" t="inlineStr">
        <is>
          <t>ZTG01</t>
        </is>
      </c>
      <c r="B4267" t="inlineStr">
        <is>
          <t>Monitor Transaktionsmanager</t>
        </is>
      </c>
      <c r="C4267" t="inlineStr">
        <is>
          <t>PM</t>
        </is>
      </c>
      <c r="D4267" s="5" t="n">
        <v>19626</v>
      </c>
      <c r="E4267" t="inlineStr">
        <is>
          <t>DIALOG</t>
        </is>
      </c>
      <c r="F4267">
        <f>IF(ISERROR(VLOOKUP(Transaktionen[[#This Row],[Transaktionen]],BTT[Verwendete Transaktion (Pflichtauswahl)],1,FALSE)),"nein","ja")</f>
        <v/>
      </c>
    </row>
    <row r="4268">
      <c r="A4268" t="inlineStr">
        <is>
          <t>ZTM01</t>
        </is>
      </c>
      <c r="B4268" t="inlineStr">
        <is>
          <t>Materialreservierung  (TRM)</t>
        </is>
      </c>
      <c r="C4268" t="inlineStr">
        <is>
          <t>PM</t>
        </is>
      </c>
      <c r="D4268" s="5" t="n">
        <v>3213</v>
      </c>
      <c r="E4268" t="inlineStr">
        <is>
          <t>UPDATE</t>
        </is>
      </c>
      <c r="F4268">
        <f>IF(ISERROR(VLOOKUP(Transaktionen[[#This Row],[Transaktionen]],BTT[Verwendete Transaktion (Pflichtauswahl)],1,FALSE)),"nein","ja")</f>
        <v/>
      </c>
    </row>
    <row r="4269">
      <c r="A4269" t="inlineStr">
        <is>
          <t>ZTM02</t>
        </is>
      </c>
      <c r="B4269" t="inlineStr">
        <is>
          <t>Materialreservierung  (TRM) starten</t>
        </is>
      </c>
      <c r="C4269" t="inlineStr">
        <is>
          <t>PM</t>
        </is>
      </c>
      <c r="D4269" s="5" t="inlineStr"/>
      <c r="E4269" t="inlineStr"/>
      <c r="F4269">
        <f>IF(ISERROR(VLOOKUP(Transaktionen[[#This Row],[Transaktionen]],BTT[Verwendete Transaktion (Pflichtauswahl)],1,FALSE)),"nein","ja")</f>
        <v/>
      </c>
    </row>
    <row r="4270">
      <c r="A4270" t="inlineStr">
        <is>
          <t>ZTM03</t>
        </is>
      </c>
      <c r="B4270" t="inlineStr">
        <is>
          <t>Monitor Transaktionsmanager</t>
        </is>
      </c>
      <c r="C4270" t="inlineStr">
        <is>
          <t>PM</t>
        </is>
      </c>
      <c r="D4270" s="5" t="n">
        <v>245</v>
      </c>
      <c r="E4270" t="inlineStr">
        <is>
          <t>DIALOG</t>
        </is>
      </c>
      <c r="F4270">
        <f>IF(ISERROR(VLOOKUP(Transaktionen[[#This Row],[Transaktionen]],BTT[Verwendete Transaktion (Pflichtauswahl)],1,FALSE)),"nein","ja")</f>
        <v/>
      </c>
    </row>
    <row r="4271">
      <c r="A4271" t="inlineStr">
        <is>
          <t>ZTP22</t>
        </is>
      </c>
      <c r="B4271" t="inlineStr">
        <is>
          <t>Meldungsmanager Warte</t>
        </is>
      </c>
      <c r="C4271" t="inlineStr">
        <is>
          <t>PM</t>
        </is>
      </c>
      <c r="D4271" s="5" t="n">
        <v>1450313</v>
      </c>
      <c r="E4271" t="inlineStr">
        <is>
          <t>DIALOG</t>
        </is>
      </c>
      <c r="F4271">
        <f>IF(ISERROR(VLOOKUP(Transaktionen[[#This Row],[Transaktionen]],BTT[Verwendete Transaktion (Pflichtauswahl)],1,FALSE)),"nein","ja")</f>
        <v/>
      </c>
    </row>
    <row r="4272">
      <c r="A4272" t="inlineStr">
        <is>
          <t>ZUCESUSER</t>
        </is>
      </c>
      <c r="B4272" t="inlineStr">
        <is>
          <t>Infosystem Internetbenutzer</t>
        </is>
      </c>
      <c r="C4272" t="inlineStr">
        <is>
          <t>IS-U</t>
        </is>
      </c>
      <c r="D4272" s="5" t="inlineStr"/>
      <c r="E4272" t="inlineStr"/>
      <c r="F4272">
        <f>IF(ISERROR(VLOOKUP(Transaktionen[[#This Row],[Transaktionen]],BTT[Verwendete Transaktion (Pflichtauswahl)],1,FALSE)),"nein","ja")</f>
        <v/>
      </c>
      <c r="G4272" t="inlineStr">
        <is>
          <t>in neuester Auswertung von Steffen nicht mehr vorhanden</t>
        </is>
      </c>
    </row>
    <row r="4273">
      <c r="A4273" t="inlineStr">
        <is>
          <t>ZXF4</t>
        </is>
      </c>
      <c r="B4273" t="inlineStr">
        <is>
          <t>Matchcode für GuiXT Eingabefelder</t>
        </is>
      </c>
      <c r="C4273" t="inlineStr">
        <is>
          <t>PM</t>
        </is>
      </c>
      <c r="D4273" s="5" t="n">
        <v>445741</v>
      </c>
      <c r="E4273" t="inlineStr">
        <is>
          <t>DIALOG</t>
        </is>
      </c>
      <c r="F4273">
        <f>IF(ISERROR(VLOOKUP(Transaktionen[[#This Row],[Transaktionen]],BTT[Verwendete Transaktion (Pflichtauswahl)],1,FALSE)),"nein","ja")</f>
        <v/>
      </c>
      <c r="G4273" t="inlineStr">
        <is>
          <t>wird nicht direkt aufgerufen, sondern über GuiXT</t>
        </is>
      </c>
    </row>
    <row r="4274">
      <c r="A4274" t="inlineStr">
        <is>
          <t>ZIS88</t>
        </is>
      </c>
      <c r="B4274" t="inlineStr">
        <is>
          <t>IS-U: Massenauszug</t>
        </is>
      </c>
      <c r="C4274" t="inlineStr">
        <is>
          <t>IS-U</t>
        </is>
      </c>
      <c r="D4274" s="5" t="n"/>
      <c r="F4274">
        <f>IF(ISERROR(VLOOKUP(Transaktionen[[#This Row],[Transaktionen]],BTT[Verwendete Transaktion (Pflichtauswahl)],1,FALSE)),"nein","ja")</f>
        <v/>
      </c>
    </row>
    <row r="4275">
      <c r="D4275" s="5" t="n"/>
    </row>
    <row r="4276">
      <c r="D4276" s="5" t="n"/>
    </row>
    <row r="4277">
      <c r="D4277" s="5" t="n"/>
    </row>
    <row r="4278">
      <c r="D4278" s="5" t="n"/>
    </row>
  </sheetData>
  <dataValidations count="1">
    <dataValidation sqref="C2" showDropDown="0" showInputMessage="1" showErrorMessage="1" allowBlank="0" type="list">
      <formula1>Modul</formula1>
    </dataValidation>
  </dataValidations>
  <pageMargins left="0.7" right="0.7" top="0.787401575" bottom="0.787401575" header="0.3" footer="0.3"/>
  <pageSetup orientation="portrait" paperSize="9"/>
  <tableParts count="1">
    <tablePart r:id="rId1"/>
  </tableParts>
</worksheet>
</file>

<file path=xl/worksheets/sheet5.xml><?xml version="1.0" encoding="utf-8"?>
<worksheet xmlns:r="http://schemas.openxmlformats.org/officeDocument/2006/relationships" xmlns="http://schemas.openxmlformats.org/spreadsheetml/2006/main">
  <sheetPr codeName="Tabelle5">
    <outlinePr summaryBelow="1" summaryRight="1"/>
    <pageSetUpPr/>
  </sheetPr>
  <dimension ref="A1:C201"/>
  <sheetViews>
    <sheetView workbookViewId="0">
      <selection activeCell="A5" sqref="A5"/>
    </sheetView>
  </sheetViews>
  <sheetFormatPr baseColWidth="10" defaultColWidth="11.42578125" defaultRowHeight="15"/>
  <cols>
    <col width="56.140625" bestFit="1" customWidth="1" min="1" max="1"/>
    <col width="33.28515625" bestFit="1" customWidth="1" min="2" max="2"/>
    <col width="17.5703125" bestFit="1" customWidth="1" min="3" max="3"/>
  </cols>
  <sheetData>
    <row r="1">
      <c r="A1" t="inlineStr">
        <is>
          <t>Formularbezeichnung</t>
        </is>
      </c>
      <c r="B1" t="inlineStr">
        <is>
          <t>Formularname (technisch)</t>
        </is>
      </c>
      <c r="C1" t="inlineStr">
        <is>
          <t>verwendet in BTT</t>
        </is>
      </c>
    </row>
    <row r="2">
      <c r="A2" t="inlineStr">
        <is>
          <t>Ausdruck von Dokumentation</t>
        </is>
      </c>
      <c r="B2" t="inlineStr">
        <is>
          <t>/HOAG/AB_A4QUER</t>
        </is>
      </c>
      <c r="C2">
        <f>IF(ISERROR(VLOOKUP(Formulare[[#This Row],[Formularbezeichnung]],BTT[Verwendetes Formular
(Auswahl falls relevant)],1,FALSE)),"nein","ja")</f>
        <v/>
      </c>
    </row>
    <row r="3">
      <c r="A3" t="inlineStr">
        <is>
          <t>Ausdruck von Dokumentation</t>
        </is>
      </c>
      <c r="B3" t="inlineStr">
        <is>
          <t>/HOAG/AB_BLATT</t>
        </is>
      </c>
      <c r="C3">
        <f>IF(ISERROR(VLOOKUP(Formulare[[#This Row],[Formularbezeichnung]],BTT[Verwendetes Formular
(Auswahl falls relevant)],1,FALSE)),"nein","ja")</f>
        <v/>
      </c>
    </row>
    <row r="4">
      <c r="A4" t="inlineStr">
        <is>
          <t>Moneta: Bestätigung Darlehen</t>
        </is>
      </c>
      <c r="B4" t="inlineStr">
        <is>
          <t>/HOAG/M_CBEST_DA</t>
        </is>
      </c>
      <c r="C4">
        <f>IF(ISERROR(VLOOKUP(Formulare[[#This Row],[Formularbezeichnung]],BTT[Verwendetes Formular
(Auswahl falls relevant)],1,FALSE)),"nein","ja")</f>
        <v/>
      </c>
    </row>
    <row r="5">
      <c r="A5" t="inlineStr">
        <is>
          <t>Moneta: Bestätigung Geldhandel</t>
        </is>
      </c>
      <c r="B5" t="inlineStr">
        <is>
          <t>/HOAG/M_CBEST_GH</t>
        </is>
      </c>
      <c r="C5">
        <f>IF(ISERROR(VLOOKUP(Formulare[[#This Row],[Formularbezeichnung]],BTT[Verwendetes Formular
(Auswahl falls relevant)],1,FALSE)),"nein","ja")</f>
        <v/>
      </c>
    </row>
    <row r="6">
      <c r="A6" t="inlineStr">
        <is>
          <t>Händlerzettel Finanzgeschäfte</t>
        </is>
      </c>
      <c r="B6" t="inlineStr">
        <is>
          <t>/HOAG/M_CHDLZ_FI</t>
        </is>
      </c>
      <c r="C6">
        <f>IF(ISERROR(VLOOKUP(Formulare[[#This Row],[Formularbezeichnung]],BTT[Verwendetes Formular
(Auswahl falls relevant)],1,FALSE)),"nein","ja")</f>
        <v/>
      </c>
    </row>
    <row r="7">
      <c r="A7" t="inlineStr">
        <is>
          <t>Moneta: Bestätigung Geldhandel</t>
        </is>
      </c>
      <c r="B7" t="inlineStr">
        <is>
          <t>/HOAG/M_CHDLZ_GH</t>
        </is>
      </c>
      <c r="C7">
        <f>IF(ISERROR(VLOOKUP(Formulare[[#This Row],[Formularbezeichnung]],BTT[Verwendetes Formular
(Auswahl falls relevant)],1,FALSE)),"nein","ja")</f>
        <v/>
      </c>
    </row>
    <row r="8">
      <c r="A8" t="inlineStr">
        <is>
          <t>Clearingüberträge-Faxliste</t>
        </is>
      </c>
      <c r="B8" t="inlineStr">
        <is>
          <t>/HOAG/M_CLEARING</t>
        </is>
      </c>
      <c r="C8">
        <f>IF(ISERROR(VLOOKUP(Formulare[[#This Row],[Formularbezeichnung]],BTT[Verwendetes Formular
(Auswahl falls relevant)],1,FALSE)),"nein","ja")</f>
        <v/>
      </c>
    </row>
    <row r="9">
      <c r="A9" t="inlineStr">
        <is>
          <t>Abrechnung Avale</t>
        </is>
      </c>
      <c r="B9" t="inlineStr">
        <is>
          <t>/HOAG/M_FABR_AVA</t>
        </is>
      </c>
      <c r="C9">
        <f>IF(ISERROR(VLOOKUP(Formulare[[#This Row],[Formularbezeichnung]],BTT[Verwendetes Formular
(Auswahl falls relevant)],1,FALSE)),"nein","ja")</f>
        <v/>
      </c>
    </row>
    <row r="10">
      <c r="A10" t="inlineStr">
        <is>
          <t>Abrechnung Darlehen</t>
        </is>
      </c>
      <c r="B10" t="inlineStr">
        <is>
          <t>/HOAG/M_FABR_DAR</t>
        </is>
      </c>
      <c r="C10">
        <f>IF(ISERROR(VLOOKUP(Formulare[[#This Row],[Formularbezeichnung]],BTT[Verwendetes Formular
(Auswahl falls relevant)],1,FALSE)),"nein","ja")</f>
        <v/>
      </c>
    </row>
    <row r="11">
      <c r="A11" t="inlineStr">
        <is>
          <t>Abrechnung Geldhandel</t>
        </is>
      </c>
      <c r="B11" t="inlineStr">
        <is>
          <t>/HOAG/M_FABR_GEH</t>
        </is>
      </c>
      <c r="C11">
        <f>IF(ISERROR(VLOOKUP(Formulare[[#This Row],[Formularbezeichnung]],BTT[Verwendetes Formular
(Auswahl falls relevant)],1,FALSE)),"nein","ja")</f>
        <v/>
      </c>
    </row>
    <row r="12">
      <c r="A12" t="inlineStr">
        <is>
          <t>Kontoauszug-V2</t>
        </is>
      </c>
      <c r="B12" t="inlineStr">
        <is>
          <t>/HOAG/O_KTOAUS_B</t>
        </is>
      </c>
      <c r="C12">
        <f>IF(ISERROR(VLOOKUP(Formulare[[#This Row],[Formularbezeichnung]],BTT[Verwendetes Formular
(Auswahl falls relevant)],1,FALSE)),"nein","ja")</f>
        <v/>
      </c>
    </row>
    <row r="13">
      <c r="A13" t="inlineStr">
        <is>
          <t>Kontoauszug</t>
        </is>
      </c>
      <c r="B13" t="inlineStr">
        <is>
          <t>/HOAG/O_KTOAUSCP</t>
        </is>
      </c>
      <c r="C13">
        <f>IF(ISERROR(VLOOKUP(Formulare[[#This Row],[Formularbezeichnung]],BTT[Verwendetes Formular
(Auswahl falls relevant)],1,FALSE)),"nein","ja")</f>
        <v/>
      </c>
    </row>
    <row r="14">
      <c r="A14" t="inlineStr">
        <is>
          <t>Kontoauszug mit Stammdaten</t>
        </is>
      </c>
      <c r="B14" t="inlineStr">
        <is>
          <t>/HOAG/O_KTOAUSZD</t>
        </is>
      </c>
      <c r="C14">
        <f>IF(ISERROR(VLOOKUP(Formulare[[#This Row],[Formularbezeichnung]],BTT[Verwendetes Formular
(Auswahl falls relevant)],1,FALSE)),"nein","ja")</f>
        <v/>
      </c>
    </row>
    <row r="15">
      <c r="A15" t="inlineStr">
        <is>
          <t>Kontoauszug</t>
        </is>
      </c>
      <c r="B15" t="inlineStr">
        <is>
          <t>/HOAG/O_KTOAUSZG</t>
        </is>
      </c>
      <c r="C15">
        <f>IF(ISERROR(VLOOKUP(Formulare[[#This Row],[Formularbezeichnung]],BTT[Verwendetes Formular
(Auswahl falls relevant)],1,FALSE)),"nein","ja")</f>
        <v/>
      </c>
    </row>
    <row r="16">
      <c r="A16" t="inlineStr">
        <is>
          <t>Avis</t>
        </is>
      </c>
      <c r="B16" t="inlineStr">
        <is>
          <t>/HOAG/O_KTOAVIS</t>
        </is>
      </c>
      <c r="C16">
        <f>IF(ISERROR(VLOOKUP(Formulare[[#This Row],[Formularbezeichnung]],BTT[Verwendetes Formular
(Auswahl falls relevant)],1,FALSE)),"nein","ja")</f>
        <v/>
      </c>
    </row>
    <row r="17">
      <c r="A17" t="inlineStr">
        <is>
          <t>PM: Bankletter Multisatz</t>
        </is>
      </c>
      <c r="B17" t="inlineStr">
        <is>
          <t>/HOAG/P_BLETTERM</t>
        </is>
      </c>
      <c r="C17">
        <f>IF(ISERROR(VLOOKUP(Formulare[[#This Row],[Formularbezeichnung]],BTT[Verwendetes Formular
(Auswahl falls relevant)],1,FALSE)),"nein","ja")</f>
        <v/>
      </c>
    </row>
    <row r="18">
      <c r="A18" t="inlineStr">
        <is>
          <t>PM: Bankletter Einzelsatz</t>
        </is>
      </c>
      <c r="B18" t="inlineStr">
        <is>
          <t>/HOAG/P_BLETTERS</t>
        </is>
      </c>
      <c r="C18">
        <f>IF(ISERROR(VLOOKUP(Formulare[[#This Row],[Formularbezeichnung]],BTT[Verwendetes Formular
(Auswahl falls relevant)],1,FALSE)),"nein","ja")</f>
        <v/>
      </c>
    </row>
    <row r="19">
      <c r="A19" t="inlineStr">
        <is>
          <t>Scheck - Druckformular 1</t>
        </is>
      </c>
      <c r="B19" t="inlineStr">
        <is>
          <t>/HOAG/P_CHQPRINT</t>
        </is>
      </c>
      <c r="C19">
        <f>IF(ISERROR(VLOOKUP(Formulare[[#This Row],[Formularbezeichnung]],BTT[Verwendetes Formular
(Auswahl falls relevant)],1,FALSE)),"nein","ja")</f>
        <v/>
      </c>
    </row>
    <row r="20">
      <c r="A20" t="inlineStr">
        <is>
          <t>Dateijournal EZ Detailansicht</t>
        </is>
      </c>
      <c r="B20" t="inlineStr">
        <is>
          <t>/HOAG/P_DATJ_DET</t>
        </is>
      </c>
      <c r="C20">
        <f>IF(ISERROR(VLOOKUP(Formulare[[#This Row],[Formularbezeichnung]],BTT[Verwendetes Formular
(Auswahl falls relevant)],1,FALSE)),"nein","ja")</f>
        <v/>
      </c>
    </row>
    <row r="21">
      <c r="A21" t="inlineStr">
        <is>
          <t>Optische Archivierung</t>
        </is>
      </c>
      <c r="B21" t="inlineStr">
        <is>
          <t>/HOAG/P_OPT_ARC</t>
        </is>
      </c>
      <c r="C21">
        <f>IF(ISERROR(VLOOKUP(Formulare[[#This Row],[Formularbezeichnung]],BTT[Verwendetes Formular
(Auswahl falls relevant)],1,FALSE)),"nein","ja")</f>
        <v/>
      </c>
    </row>
    <row r="22">
      <c r="A22" t="inlineStr">
        <is>
          <t>SAPscript Default-Formular</t>
        </is>
      </c>
      <c r="B22" t="inlineStr">
        <is>
          <t>/HOAG/P_PDF</t>
        </is>
      </c>
      <c r="C22">
        <f>IF(ISERROR(VLOOKUP(Formulare[[#This Row],[Formularbezeichnung]],BTT[Verwendetes Formular
(Auswahl falls relevant)],1,FALSE)),"nein","ja")</f>
        <v/>
      </c>
    </row>
    <row r="23">
      <c r="A23" t="inlineStr">
        <is>
          <t>ZVK Detailansicht</t>
        </is>
      </c>
      <c r="B23" t="inlineStr">
        <is>
          <t>/HOAG/P_ZVK_DET</t>
        </is>
      </c>
      <c r="C23">
        <f>IF(ISERROR(VLOOKUP(Formulare[[#This Row],[Formularbezeichnung]],BTT[Verwendetes Formular
(Auswahl falls relevant)],1,FALSE)),"nein","ja")</f>
        <v/>
      </c>
    </row>
    <row r="24">
      <c r="A24" t="inlineStr">
        <is>
          <t>ZVK Extern Detailansicht</t>
        </is>
      </c>
      <c r="B24" t="inlineStr">
        <is>
          <t>/HOAG/P_ZVKE_DET</t>
        </is>
      </c>
      <c r="C24">
        <f>IF(ISERROR(VLOOKUP(Formulare[[#This Row],[Formularbezeichnung]],BTT[Verwendetes Formular
(Auswahl falls relevant)],1,FALSE)),"nein","ja")</f>
        <v/>
      </c>
    </row>
    <row r="25">
      <c r="A25" t="inlineStr">
        <is>
          <t>Anlagenhistorie</t>
        </is>
      </c>
      <c r="B25" t="inlineStr">
        <is>
          <t>FIAA_F001</t>
        </is>
      </c>
      <c r="C25">
        <f>IF(ISERROR(VLOOKUP(Formulare[[#This Row],[Formularbezeichnung]],BTT[Verwendetes Formular
(Auswahl falls relevant)],1,FALSE)),"nein","ja")</f>
        <v/>
      </c>
    </row>
    <row r="26">
      <c r="A26" t="inlineStr">
        <is>
          <t>Quellensteuermeldung (DE)</t>
        </is>
      </c>
      <c r="B26" t="inlineStr">
        <is>
          <t>RFKQST00_D</t>
        </is>
      </c>
      <c r="C26">
        <f>IF(ISERROR(VLOOKUP(Formulare[[#This Row],[Formularbezeichnung]],BTT[Verwendetes Formular
(Auswahl falls relevant)],1,FALSE)),"nein","ja")</f>
        <v/>
      </c>
    </row>
    <row r="27">
      <c r="A27" t="inlineStr">
        <is>
          <t>BWB Anlagenkarte</t>
        </is>
      </c>
      <c r="B27" t="inlineStr">
        <is>
          <t>Z_AA_01_ANLKARTE</t>
        </is>
      </c>
      <c r="C27">
        <f>IF(ISERROR(VLOOKUP(Formulare[[#This Row],[Formularbezeichnung]],BTT[Verwendetes Formular
(Auswahl falls relevant)],1,FALSE)),"nein","ja")</f>
        <v/>
      </c>
    </row>
    <row r="28">
      <c r="A28" t="inlineStr">
        <is>
          <t>Bestellungen</t>
        </is>
      </c>
      <c r="B28" t="inlineStr">
        <is>
          <t>Z_BWBMEDRUCK</t>
        </is>
      </c>
      <c r="C28">
        <f>IF(ISERROR(VLOOKUP(Formulare[[#This Row],[Formularbezeichnung]],BTT[Verwendetes Formular
(Auswahl falls relevant)],1,FALSE)),"nein","ja")</f>
        <v/>
      </c>
    </row>
    <row r="29">
      <c r="A29" t="inlineStr">
        <is>
          <t>SEPA-Begleitzettel</t>
        </is>
      </c>
      <c r="B29" t="inlineStr">
        <is>
          <t>Z_F110_DTA_SEPA</t>
        </is>
      </c>
      <c r="C29">
        <f>IF(ISERROR(VLOOKUP(Formulare[[#This Row],[Formularbezeichnung]],BTT[Verwendetes Formular
(Auswahl falls relevant)],1,FALSE)),"nein","ja")</f>
        <v/>
      </c>
    </row>
    <row r="30">
      <c r="A30" t="inlineStr">
        <is>
          <t>Eingangbestätigung</t>
        </is>
      </c>
      <c r="B30" t="inlineStr">
        <is>
          <t>Z_MC_EINGANG</t>
        </is>
      </c>
      <c r="C30">
        <f>IF(ISERROR(VLOOKUP(Formulare[[#This Row],[Formularbezeichnung]],BTT[Verwendetes Formular
(Auswahl falls relevant)],1,FALSE)),"nein","ja")</f>
        <v/>
      </c>
    </row>
    <row r="31">
      <c r="A31" t="inlineStr">
        <is>
          <t>MAM Formular Abgang</t>
        </is>
      </c>
      <c r="B31" t="inlineStr">
        <is>
          <t>ZAA_00_ABG1_BWB</t>
        </is>
      </c>
      <c r="C31">
        <f>IF(ISERROR(VLOOKUP(Formulare[[#This Row],[Formularbezeichnung]],BTT[Verwendetes Formular
(Auswahl falls relevant)],1,FALSE)),"nein","ja")</f>
        <v/>
      </c>
    </row>
    <row r="32">
      <c r="A32" t="inlineStr">
        <is>
          <t>Inventurprotokoll MAM WF</t>
        </is>
      </c>
      <c r="B32" t="inlineStr">
        <is>
          <t>ZAA_00_INVP_BWB</t>
        </is>
      </c>
      <c r="C32">
        <f>IF(ISERROR(VLOOKUP(Formulare[[#This Row],[Formularbezeichnung]],BTT[Verwendetes Formular
(Auswahl falls relevant)],1,FALSE)),"nein","ja")</f>
        <v/>
      </c>
    </row>
    <row r="33">
      <c r="A33" t="inlineStr">
        <is>
          <t>MAM Formular Umsetzung</t>
        </is>
      </c>
      <c r="B33" t="inlineStr">
        <is>
          <t>ZAA_00_UMS1_BWB</t>
        </is>
      </c>
      <c r="C33">
        <f>IF(ISERROR(VLOOKUP(Formulare[[#This Row],[Formularbezeichnung]],BTT[Verwendetes Formular
(Auswahl falls relevant)],1,FALSE)),"nein","ja")</f>
        <v/>
      </c>
    </row>
    <row r="34">
      <c r="A34" t="inlineStr">
        <is>
          <t>Überweisung DE mit Gutschrift</t>
        </is>
      </c>
      <c r="B34" t="inlineStr">
        <is>
          <t>ZAE_FAPMDE_BANK</t>
        </is>
      </c>
      <c r="C34">
        <f>IF(ISERROR(VLOOKUP(Formulare[[#This Row],[Formularbezeichnung]],BTT[Verwendetes Formular
(Auswahl falls relevant)],1,FALSE)),"nein","ja")</f>
        <v/>
      </c>
    </row>
    <row r="35">
      <c r="A35" t="inlineStr">
        <is>
          <t>Allg. Arbeitserlaubnisschein</t>
        </is>
      </c>
      <c r="B35" t="inlineStr">
        <is>
          <t>ZBWB_ALLG_ASCHEI</t>
        </is>
      </c>
      <c r="C35">
        <f>IF(ISERROR(VLOOKUP(Formulare[[#This Row],[Formularbezeichnung]],BTT[Verwendetes Formular
(Auswahl falls relevant)],1,FALSE)),"nein","ja")</f>
        <v/>
      </c>
    </row>
    <row r="36">
      <c r="A36" t="inlineStr">
        <is>
          <t>Gastechn. Sicher. Begehungen</t>
        </is>
      </c>
      <c r="B36" t="inlineStr">
        <is>
          <t>ZBWB_ARBSCHEIN1</t>
        </is>
      </c>
      <c r="C36">
        <f>IF(ISERROR(VLOOKUP(Formulare[[#This Row],[Formularbezeichnung]],BTT[Verwendetes Formular
(Auswahl falls relevant)],1,FALSE)),"nein","ja")</f>
        <v/>
      </c>
    </row>
    <row r="37">
      <c r="A37" t="inlineStr">
        <is>
          <t>PM Arbeitserlaubnisschein II</t>
        </is>
      </c>
      <c r="B37" t="inlineStr">
        <is>
          <t>ZBWB_ARBSCHEINII</t>
        </is>
      </c>
      <c r="C37">
        <f>IF(ISERROR(VLOOKUP(Formulare[[#This Row],[Formularbezeichnung]],BTT[Verwendetes Formular
(Auswahl falls relevant)],1,FALSE)),"nein","ja")</f>
        <v/>
      </c>
    </row>
    <row r="38">
      <c r="A38" t="inlineStr">
        <is>
          <t>Allg. Arbeitserlaubnisschein</t>
        </is>
      </c>
      <c r="B38" t="inlineStr">
        <is>
          <t>ZBWB_ARMABEGLEIT</t>
        </is>
      </c>
      <c r="C38">
        <f>IF(ISERROR(VLOOKUP(Formulare[[#This Row],[Formularbezeichnung]],BTT[Verwendetes Formular
(Auswahl falls relevant)],1,FALSE)),"nein","ja")</f>
        <v/>
      </c>
    </row>
    <row r="39">
      <c r="A39" t="inlineStr">
        <is>
          <t>PM-Formular Anlage Brunnenserv</t>
        </is>
      </c>
      <c r="B39" t="inlineStr">
        <is>
          <t>ZBWB_BRUNNENSERV</t>
        </is>
      </c>
      <c r="C39">
        <f>IF(ISERROR(VLOOKUP(Formulare[[#This Row],[Formularbezeichnung]],BTT[Verwendetes Formular
(Auswahl falls relevant)],1,FALSE)),"nein","ja")</f>
        <v/>
      </c>
    </row>
    <row r="40">
      <c r="A40" t="inlineStr">
        <is>
          <t>Allg. Arbeitserlaubnisschein</t>
        </is>
      </c>
      <c r="B40" t="inlineStr">
        <is>
          <t>ZBWB_EMOTBEGLEIT</t>
        </is>
      </c>
      <c r="C40">
        <f>IF(ISERROR(VLOOKUP(Formulare[[#This Row],[Formularbezeichnung]],BTT[Verwendetes Formular
(Auswahl falls relevant)],1,FALSE)),"nein","ja")</f>
        <v/>
      </c>
    </row>
    <row r="41">
      <c r="A41" t="inlineStr">
        <is>
          <t>Erlaubnisschein Behälte/enge R</t>
        </is>
      </c>
      <c r="B41" t="inlineStr">
        <is>
          <t>ZBWB_ERLAUBNIS2</t>
        </is>
      </c>
      <c r="C41">
        <f>IF(ISERROR(VLOOKUP(Formulare[[#This Row],[Formularbezeichnung]],BTT[Verwendetes Formular
(Auswahl falls relevant)],1,FALSE)),"nein","ja")</f>
        <v/>
      </c>
    </row>
    <row r="42">
      <c r="A42" t="inlineStr">
        <is>
          <t>Erlaubnisschein therm. Arbeit.</t>
        </is>
      </c>
      <c r="B42" t="inlineStr">
        <is>
          <t>ZBWB_ERLSCHEIN1</t>
        </is>
      </c>
      <c r="C42">
        <f>IF(ISERROR(VLOOKUP(Formulare[[#This Row],[Formularbezeichnung]],BTT[Verwendetes Formular
(Auswahl falls relevant)],1,FALSE)),"nein","ja")</f>
        <v/>
      </c>
    </row>
    <row r="43">
      <c r="A43" t="inlineStr">
        <is>
          <t>Avis (Deutschland)</t>
        </is>
      </c>
      <c r="B43" t="inlineStr">
        <is>
          <t>ZBWB_F110_D_AVIS</t>
        </is>
      </c>
      <c r="C43">
        <f>IF(ISERROR(VLOOKUP(Formulare[[#This Row],[Formularbezeichnung]],BTT[Verwendetes Formular
(Auswahl falls relevant)],1,FALSE)),"nein","ja")</f>
        <v/>
      </c>
    </row>
    <row r="44">
      <c r="A44" t="inlineStr">
        <is>
          <t>DTA-Begleitzettel (Deutschlnd)</t>
        </is>
      </c>
      <c r="B44" t="inlineStr">
        <is>
          <t>ZBWB_F110_D_DTA</t>
        </is>
      </c>
      <c r="C44">
        <f>IF(ISERROR(VLOOKUP(Formulare[[#This Row],[Formularbezeichnung]],BTT[Verwendetes Formular
(Auswahl falls relevant)],1,FALSE)),"nein","ja")</f>
        <v/>
      </c>
    </row>
    <row r="45">
      <c r="A45" t="inlineStr">
        <is>
          <t>Überweisung (Deutschland)</t>
        </is>
      </c>
      <c r="B45" t="inlineStr">
        <is>
          <t>ZBWB_F110_D_UEBW</t>
        </is>
      </c>
      <c r="C45">
        <f>IF(ISERROR(VLOOKUP(Formulare[[#This Row],[Formularbezeichnung]],BTT[Verwendetes Formular
(Auswahl falls relevant)],1,FALSE)),"nein","ja")</f>
        <v/>
      </c>
    </row>
    <row r="46">
      <c r="A46" t="inlineStr">
        <is>
          <t>Scheck (Deutschland, DIN A4)</t>
        </is>
      </c>
      <c r="B46" t="inlineStr">
        <is>
          <t>ZBWB_F110_SCHECK</t>
        </is>
      </c>
      <c r="C46">
        <f>IF(ISERROR(VLOOKUP(Formulare[[#This Row],[Formularbezeichnung]],BTT[Verwendetes Formular
(Auswahl falls relevant)],1,FALSE)),"nein","ja")</f>
        <v/>
      </c>
    </row>
    <row r="47">
      <c r="A47" t="inlineStr">
        <is>
          <t>Formularsatz Saldenbestätigung</t>
        </is>
      </c>
      <c r="B47" t="inlineStr">
        <is>
          <t>ZBWB_F130_BEST_D</t>
        </is>
      </c>
      <c r="C47">
        <f>IF(ISERROR(VLOOKUP(Formulare[[#This Row],[Formularbezeichnung]],BTT[Verwendetes Formular
(Auswahl falls relevant)],1,FALSE)),"nein","ja")</f>
        <v/>
      </c>
    </row>
    <row r="48">
      <c r="A48" t="inlineStr">
        <is>
          <t>Saldenbestätigung Kreditoren</t>
        </is>
      </c>
      <c r="B48" t="inlineStr">
        <is>
          <t>ZBWB_F130_BEST_K</t>
        </is>
      </c>
      <c r="C48">
        <f>IF(ISERROR(VLOOKUP(Formulare[[#This Row],[Formularbezeichnung]],BTT[Verwendetes Formular
(Auswahl falls relevant)],1,FALSE)),"nein","ja")</f>
        <v/>
      </c>
    </row>
    <row r="49">
      <c r="A49" t="inlineStr">
        <is>
          <t>Mahnungsformular</t>
        </is>
      </c>
      <c r="B49" t="inlineStr">
        <is>
          <t>ZBWB_F150_1100</t>
        </is>
      </c>
      <c r="C49">
        <f>IF(ISERROR(VLOOKUP(Formulare[[#This Row],[Formularbezeichnung]],BTT[Verwendetes Formular
(Auswahl falls relevant)],1,FALSE)),"nein","ja")</f>
        <v/>
      </c>
    </row>
    <row r="50">
      <c r="A50" t="inlineStr">
        <is>
          <t>Mahnungsformular</t>
        </is>
      </c>
      <c r="B50" t="inlineStr">
        <is>
          <t>ZBWB_F150_1100_A</t>
        </is>
      </c>
      <c r="C50">
        <f>IF(ISERROR(VLOOKUP(Formulare[[#This Row],[Formularbezeichnung]],BTT[Verwendetes Formular
(Auswahl falls relevant)],1,FALSE)),"nein","ja")</f>
        <v/>
      </c>
    </row>
    <row r="51">
      <c r="A51" t="inlineStr">
        <is>
          <t>Mahnungsformular</t>
        </is>
      </c>
      <c r="B51" t="inlineStr">
        <is>
          <t>ZBWB_F150_1200</t>
        </is>
      </c>
      <c r="C51">
        <f>IF(ISERROR(VLOOKUP(Formulare[[#This Row],[Formularbezeichnung]],BTT[Verwendetes Formular
(Auswahl falls relevant)],1,FALSE)),"nein","ja")</f>
        <v/>
      </c>
    </row>
    <row r="52">
      <c r="A52" t="inlineStr">
        <is>
          <t>Mahnungsformular</t>
        </is>
      </c>
      <c r="B52" t="inlineStr">
        <is>
          <t>ZBWB_F150_1200_A</t>
        </is>
      </c>
      <c r="C52">
        <f>IF(ISERROR(VLOOKUP(Formulare[[#This Row],[Formularbezeichnung]],BTT[Verwendetes Formular
(Auswahl falls relevant)],1,FALSE)),"nein","ja")</f>
        <v/>
      </c>
    </row>
    <row r="53">
      <c r="A53" t="inlineStr">
        <is>
          <t>Mahnungsformular</t>
        </is>
      </c>
      <c r="B53" t="inlineStr">
        <is>
          <t>ZBWB_F150_DUNN_1</t>
        </is>
      </c>
      <c r="C53">
        <f>IF(ISERROR(VLOOKUP(Formulare[[#This Row],[Formularbezeichnung]],BTT[Verwendetes Formular
(Auswahl falls relevant)],1,FALSE)),"nein","ja")</f>
        <v/>
      </c>
    </row>
    <row r="54">
      <c r="A54" t="inlineStr">
        <is>
          <t>Interne Mahnung bei Verklagten</t>
        </is>
      </c>
      <c r="B54" t="inlineStr">
        <is>
          <t>ZBWB_F150_DUNN_3</t>
        </is>
      </c>
      <c r="C54">
        <f>IF(ISERROR(VLOOKUP(Formulare[[#This Row],[Formularbezeichnung]],BTT[Verwendetes Formular
(Auswahl falls relevant)],1,FALSE)),"nein","ja")</f>
        <v/>
      </c>
    </row>
    <row r="55">
      <c r="A55" t="inlineStr">
        <is>
          <t>Zahlungserinnerung</t>
        </is>
      </c>
      <c r="B55" t="inlineStr">
        <is>
          <t>ZBWB_F150_INTERN</t>
        </is>
      </c>
      <c r="C55">
        <f>IF(ISERROR(VLOOKUP(Formulare[[#This Row],[Formularbezeichnung]],BTT[Verwendetes Formular
(Auswahl falls relevant)],1,FALSE)),"nein","ja")</f>
        <v/>
      </c>
    </row>
    <row r="56">
      <c r="A56" t="inlineStr">
        <is>
          <t>Überweisung DE mit Gutschrift</t>
        </is>
      </c>
      <c r="B56" t="inlineStr">
        <is>
          <t>ZBWB_FAPMDE_BANK</t>
        </is>
      </c>
      <c r="C56">
        <f>IF(ISERROR(VLOOKUP(Formulare[[#This Row],[Formularbezeichnung]],BTT[Verwendetes Formular
(Auswahl falls relevant)],1,FALSE)),"nein","ja")</f>
        <v/>
      </c>
    </row>
    <row r="57">
      <c r="A57" t="inlineStr">
        <is>
          <t>Freigabeschein abg. elektr. B.</t>
        </is>
      </c>
      <c r="B57" t="inlineStr">
        <is>
          <t>ZBWB_FREIGABE</t>
        </is>
      </c>
      <c r="C57">
        <f>IF(ISERROR(VLOOKUP(Formulare[[#This Row],[Formularbezeichnung]],BTT[Verwendetes Formular
(Auswahl falls relevant)],1,FALSE)),"nein","ja")</f>
        <v/>
      </c>
    </row>
    <row r="58">
      <c r="A58" t="inlineStr">
        <is>
          <t>Freigabe  spannungsfreies Arb.</t>
        </is>
      </c>
      <c r="B58" t="inlineStr">
        <is>
          <t>ZBWB_FREIGABE2</t>
        </is>
      </c>
      <c r="C58">
        <f>IF(ISERROR(VLOOKUP(Formulare[[#This Row],[Formularbezeichnung]],BTT[Verwendetes Formular
(Auswahl falls relevant)],1,FALSE)),"nein","ja")</f>
        <v/>
      </c>
    </row>
    <row r="59">
      <c r="A59" t="inlineStr">
        <is>
          <t>Inventurbeleg</t>
        </is>
      </c>
      <c r="B59" t="inlineStr">
        <is>
          <t>ZBWB_INVENT</t>
        </is>
      </c>
      <c r="C59">
        <f>IF(ISERROR(VLOOKUP(Formulare[[#This Row],[Formularbezeichnung]],BTT[Verwendetes Formular
(Auswahl falls relevant)],1,FALSE)),"nein","ja")</f>
        <v/>
      </c>
    </row>
    <row r="60">
      <c r="A60" t="inlineStr">
        <is>
          <t>Materialbereitstellung PM-Auft</t>
        </is>
      </c>
      <c r="B60" t="inlineStr">
        <is>
          <t>ZBWB_MATERIALB</t>
        </is>
      </c>
      <c r="C60">
        <f>IF(ISERROR(VLOOKUP(Formulare[[#This Row],[Formularbezeichnung]],BTT[Verwendetes Formular
(Auswahl falls relevant)],1,FALSE)),"nein","ja")</f>
        <v/>
      </c>
    </row>
    <row r="61">
      <c r="A61" t="inlineStr">
        <is>
          <t>Freigabe für Material PM-Auftr</t>
        </is>
      </c>
      <c r="B61" t="inlineStr">
        <is>
          <t>ZBWB_MATFREIGABE</t>
        </is>
      </c>
      <c r="C61">
        <f>IF(ISERROR(VLOOKUP(Formulare[[#This Row],[Formularbezeichnung]],BTT[Verwendetes Formular
(Auswahl falls relevant)],1,FALSE)),"nein","ja")</f>
        <v/>
      </c>
    </row>
    <row r="62">
      <c r="A62" t="inlineStr">
        <is>
          <t>PM  Auftrag Objektliste</t>
        </is>
      </c>
      <c r="B62" t="inlineStr">
        <is>
          <t>ZBWB_OBJEKTLISTE</t>
        </is>
      </c>
      <c r="C62">
        <f>IF(ISERROR(VLOOKUP(Formulare[[#This Row],[Formularbezeichnung]],BTT[Verwendetes Formular
(Auswahl falls relevant)],1,FALSE)),"nein","ja")</f>
        <v/>
      </c>
    </row>
    <row r="63">
      <c r="A63" t="inlineStr">
        <is>
          <t>Scheck (mit Scheckmanagement)</t>
        </is>
      </c>
      <c r="B63" t="inlineStr">
        <is>
          <t>ZBWB_PRENUM</t>
        </is>
      </c>
      <c r="C63">
        <f>IF(ISERROR(VLOOKUP(Formulare[[#This Row],[Formularbezeichnung]],BTT[Verwendetes Formular
(Auswahl falls relevant)],1,FALSE)),"nein","ja")</f>
        <v/>
      </c>
    </row>
    <row r="64">
      <c r="A64" t="inlineStr">
        <is>
          <t>Allg. Arbeitserlaubnisschein</t>
        </is>
      </c>
      <c r="B64" t="inlineStr">
        <is>
          <t>ZBWB_PUMPBEGLEIT</t>
        </is>
      </c>
      <c r="C64">
        <f>IF(ISERROR(VLOOKUP(Formulare[[#This Row],[Formularbezeichnung]],BTT[Verwendetes Formular
(Auswahl falls relevant)],1,FALSE)),"nein","ja")</f>
        <v/>
      </c>
    </row>
    <row r="65">
      <c r="A65" t="inlineStr">
        <is>
          <t>Reklamation</t>
        </is>
      </c>
      <c r="B65" t="inlineStr">
        <is>
          <t>ZBWB_QM_COMPLAIN</t>
        </is>
      </c>
      <c r="C65">
        <f>IF(ISERROR(VLOOKUP(Formulare[[#This Row],[Formularbezeichnung]],BTT[Verwendetes Formular
(Auswahl falls relevant)],1,FALSE)),"nein","ja")</f>
        <v/>
      </c>
    </row>
    <row r="66">
      <c r="A66" t="inlineStr">
        <is>
          <t>BWB Materialkennzeichnung</t>
        </is>
      </c>
      <c r="B66" t="inlineStr">
        <is>
          <t>ZBWB_QM_LABEL</t>
        </is>
      </c>
      <c r="C66">
        <f>IF(ISERROR(VLOOKUP(Formulare[[#This Row],[Formularbezeichnung]],BTT[Verwendetes Formular
(Auswahl falls relevant)],1,FALSE)),"nein","ja")</f>
        <v/>
      </c>
    </row>
    <row r="67">
      <c r="A67" t="inlineStr">
        <is>
          <t>Rückstellungsformular</t>
        </is>
      </c>
      <c r="B67" t="inlineStr">
        <is>
          <t>ZBWB_RUECKSTELL</t>
        </is>
      </c>
      <c r="C67">
        <f>IF(ISERROR(VLOOKUP(Formulare[[#This Row],[Formularbezeichnung]],BTT[Verwendetes Formular
(Auswahl falls relevant)],1,FALSE)),"nein","ja")</f>
        <v/>
      </c>
    </row>
    <row r="68">
      <c r="A68" t="inlineStr">
        <is>
          <t>Strassentunnelbegehung</t>
        </is>
      </c>
      <c r="B68" t="inlineStr">
        <is>
          <t>ZBWB_STRTUNNEL</t>
        </is>
      </c>
      <c r="C68">
        <f>IF(ISERROR(VLOOKUP(Formulare[[#This Row],[Formularbezeichnung]],BTT[Verwendetes Formular
(Auswahl falls relevant)],1,FALSE)),"nein","ja")</f>
        <v/>
      </c>
    </row>
    <row r="69">
      <c r="A69" t="inlineStr">
        <is>
          <t>Vorlage Brief BWB</t>
        </is>
      </c>
      <c r="B69" t="inlineStr">
        <is>
          <t>ZBWB_VORLAGE_BRIEF</t>
        </is>
      </c>
      <c r="C69">
        <f>IF(ISERROR(VLOOKUP(Formulare[[#This Row],[Formularbezeichnung]],BTT[Verwendetes Formular
(Auswahl falls relevant)],1,FALSE)),"nein","ja")</f>
        <v/>
      </c>
    </row>
    <row r="70">
      <c r="A70" t="inlineStr">
        <is>
          <t>Warenausgangsschein</t>
        </is>
      </c>
      <c r="B70" t="inlineStr">
        <is>
          <t>ZBWB_WASCHEIN</t>
        </is>
      </c>
      <c r="C70">
        <f>IF(ISERROR(VLOOKUP(Formulare[[#This Row],[Formularbezeichnung]],BTT[Verwendetes Formular
(Auswahl falls relevant)],1,FALSE)),"nein","ja")</f>
        <v/>
      </c>
    </row>
    <row r="71">
      <c r="A71" t="inlineStr">
        <is>
          <t>Werkstatt Begleitschein</t>
        </is>
      </c>
      <c r="B71" t="inlineStr">
        <is>
          <t>ZBWB_WERKBEGLEIT</t>
        </is>
      </c>
      <c r="C71">
        <f>IF(ISERROR(VLOOKUP(Formulare[[#This Row],[Formularbezeichnung]],BTT[Verwendetes Formular
(Auswahl falls relevant)],1,FALSE)),"nein","ja")</f>
        <v/>
      </c>
    </row>
    <row r="72">
      <c r="A72" t="inlineStr">
        <is>
          <t>Werkstattauftrag KFZ Störung</t>
        </is>
      </c>
      <c r="B72" t="inlineStr">
        <is>
          <t>ZBWB_WERKSTATT</t>
        </is>
      </c>
      <c r="C72">
        <f>IF(ISERROR(VLOOKUP(Formulare[[#This Row],[Formularbezeichnung]],BTT[Verwendetes Formular
(Auswahl falls relevant)],1,FALSE)),"nein","ja")</f>
        <v/>
      </c>
    </row>
    <row r="73">
      <c r="A73" t="inlineStr">
        <is>
          <t>KFZ Wartungspläne</t>
        </is>
      </c>
      <c r="B73" t="inlineStr">
        <is>
          <t>ZBWB_WERKWARTUNG</t>
        </is>
      </c>
      <c r="C73">
        <f>IF(ISERROR(VLOOKUP(Formulare[[#This Row],[Formularbezeichnung]],BTT[Verwendetes Formular
(Auswahl falls relevant)],1,FALSE)),"nein","ja")</f>
        <v/>
      </c>
    </row>
    <row r="74">
      <c r="A74" t="inlineStr">
        <is>
          <t>Wareneingangsschein Version 3</t>
        </is>
      </c>
      <c r="B74" t="inlineStr">
        <is>
          <t>ZBWB_WESCHEIN</t>
        </is>
      </c>
      <c r="C74">
        <f>IF(ISERROR(VLOOKUP(Formulare[[#This Row],[Formularbezeichnung]],BTT[Verwendetes Formular
(Auswahl falls relevant)],1,FALSE)),"nein","ja")</f>
        <v/>
      </c>
    </row>
    <row r="75">
      <c r="A75" t="inlineStr">
        <is>
          <t>Stammdatenblatt (Grundstücksverzeichnis)</t>
        </is>
      </c>
      <c r="B75" t="inlineStr">
        <is>
          <t>ZF_00_REPE_BWB</t>
        </is>
      </c>
      <c r="C75">
        <f>IF(ISERROR(VLOOKUP(Formulare[[#This Row],[Formularbezeichnung]],BTT[Verwendetes Formular
(Auswahl falls relevant)],1,FALSE)),"nein","ja")</f>
        <v/>
      </c>
    </row>
    <row r="76">
      <c r="A76" t="inlineStr">
        <is>
          <t>Stammdatenblatt (Flurstück)</t>
        </is>
      </c>
      <c r="B76" t="inlineStr">
        <is>
          <t>ZF_00_REPL_BWB</t>
        </is>
      </c>
      <c r="C76">
        <f>IF(ISERROR(VLOOKUP(Formulare[[#This Row],[Formularbezeichnung]],BTT[Verwendetes Formular
(Auswahl falls relevant)],1,FALSE)),"nein","ja")</f>
        <v/>
      </c>
    </row>
    <row r="77">
      <c r="A77" t="inlineStr">
        <is>
          <t>Formularsatz Saldenbestätigung</t>
        </is>
      </c>
      <c r="B77" t="inlineStr">
        <is>
          <t>ZF130_CONFIRM_01</t>
        </is>
      </c>
      <c r="C77">
        <f>IF(ISERROR(VLOOKUP(Formulare[[#This Row],[Formularbezeichnung]],BTT[Verwendetes Formular
(Auswahl falls relevant)],1,FALSE)),"nein","ja")</f>
        <v/>
      </c>
    </row>
    <row r="78">
      <c r="A78" t="inlineStr">
        <is>
          <t>Zahlungsavis</t>
        </is>
      </c>
      <c r="B78" t="inlineStr">
        <is>
          <t>ZFI_100_P_AVIS</t>
        </is>
      </c>
      <c r="C78">
        <f>IF(ISERROR(VLOOKUP(Formulare[[#This Row],[Formularbezeichnung]],BTT[Verwendetes Formular
(Auswahl falls relevant)],1,FALSE)),"nein","ja")</f>
        <v/>
      </c>
    </row>
    <row r="79">
      <c r="A79" t="inlineStr">
        <is>
          <t>Schreiben für Zahnungsavise</t>
        </is>
      </c>
      <c r="B79" t="inlineStr">
        <is>
          <t>ZFI_100_P_AVIS</t>
        </is>
      </c>
      <c r="C79">
        <f>IF(ISERROR(VLOOKUP(Formulare[[#This Row],[Formularbezeichnung]],BTT[Verwendetes Formular
(Auswahl falls relevant)],1,FALSE)),"nein","ja")</f>
        <v/>
      </c>
    </row>
    <row r="80">
      <c r="A80" t="inlineStr">
        <is>
          <t>ACC-FI-Mahnwesen</t>
        </is>
      </c>
      <c r="B80" t="inlineStr">
        <is>
          <t>ZFI_100_P_MAHN</t>
        </is>
      </c>
      <c r="C80">
        <f>IF(ISERROR(VLOOKUP(Formulare[[#This Row],[Formularbezeichnung]],BTT[Verwendetes Formular
(Auswahl falls relevant)],1,FALSE)),"nein","ja")</f>
        <v/>
      </c>
    </row>
    <row r="81">
      <c r="A81" t="inlineStr">
        <is>
          <t>FI-Mahnungen</t>
        </is>
      </c>
      <c r="B81" t="inlineStr">
        <is>
          <t>ZFI_100_P_MAHN</t>
        </is>
      </c>
      <c r="C81">
        <f>IF(ISERROR(VLOOKUP(Formulare[[#This Row],[Formularbezeichnung]],BTT[Verwendetes Formular
(Auswahl falls relevant)],1,FALSE)),"nein","ja")</f>
        <v/>
      </c>
    </row>
    <row r="82">
      <c r="A82" t="inlineStr">
        <is>
          <t>Mitteilung über die Schlußzahlung RW</t>
        </is>
      </c>
      <c r="B82" t="inlineStr">
        <is>
          <t>ZFI_100_P_MITTEILUNG</t>
        </is>
      </c>
      <c r="C82">
        <f>IF(ISERROR(VLOOKUP(Formulare[[#This Row],[Formularbezeichnung]],BTT[Verwendetes Formular
(Auswahl falls relevant)],1,FALSE)),"nein","ja")</f>
        <v/>
      </c>
    </row>
    <row r="83">
      <c r="A83" t="inlineStr">
        <is>
          <t>Mitteilungsschreiben mit verschiedenen Varianten bis 05</t>
        </is>
      </c>
      <c r="B83" t="inlineStr">
        <is>
          <t>ZFI_100_P_MITTEILUNG</t>
        </is>
      </c>
      <c r="C83">
        <f>IF(ISERROR(VLOOKUP(Formulare[[#This Row],[Formularbezeichnung]],BTT[Verwendetes Formular
(Auswahl falls relevant)],1,FALSE)),"nein","ja")</f>
        <v/>
      </c>
    </row>
    <row r="84">
      <c r="A84" t="inlineStr">
        <is>
          <t>RW -&gt; ARGE Aufrechnungserklärung</t>
        </is>
      </c>
      <c r="B84" t="inlineStr">
        <is>
          <t>ZFI_100_P_MITTEILUNG_01</t>
        </is>
      </c>
      <c r="C84">
        <f>IF(ISERROR(VLOOKUP(Formulare[[#This Row],[Formularbezeichnung]],BTT[Verwendetes Formular
(Auswahl falls relevant)],1,FALSE)),"nein","ja")</f>
        <v/>
      </c>
    </row>
    <row r="85">
      <c r="A85" t="inlineStr">
        <is>
          <t>RW -&gt; EK offene Nachtragsbearbeitung</t>
        </is>
      </c>
      <c r="B85" t="inlineStr">
        <is>
          <t>ZFI_100_P_MITTEILUNG_02</t>
        </is>
      </c>
      <c r="C85">
        <f>IF(ISERROR(VLOOKUP(Formulare[[#This Row],[Formularbezeichnung]],BTT[Verwendetes Formular
(Auswahl falls relevant)],1,FALSE)),"nein","ja")</f>
        <v/>
      </c>
    </row>
    <row r="86">
      <c r="A86" t="inlineStr">
        <is>
          <t>RW -&gt; Schlußrechnungsbearbeitung</t>
        </is>
      </c>
      <c r="B86" t="inlineStr">
        <is>
          <t>ZFI_100_P_MITTEILUNG_03</t>
        </is>
      </c>
      <c r="C86">
        <f>IF(ISERROR(VLOOKUP(Formulare[[#This Row],[Formularbezeichnung]],BTT[Verwendetes Formular
(Auswahl falls relevant)],1,FALSE)),"nein","ja")</f>
        <v/>
      </c>
    </row>
    <row r="87">
      <c r="A87" t="inlineStr">
        <is>
          <t>RW -&gt; Schlußrechnungsbearbeitung - Forderungsschreiben</t>
        </is>
      </c>
      <c r="B87" t="inlineStr">
        <is>
          <t>ZFI_100_P_MITTEILUNG_04</t>
        </is>
      </c>
      <c r="C87">
        <f>IF(ISERROR(VLOOKUP(Formulare[[#This Row],[Formularbezeichnung]],BTT[Verwendetes Formular
(Auswahl falls relevant)],1,FALSE)),"nein","ja")</f>
        <v/>
      </c>
    </row>
    <row r="88">
      <c r="A88" t="inlineStr">
        <is>
          <t>RW -&gt; Eingangsrechnungsbeleg fehlende Unterlagen</t>
        </is>
      </c>
      <c r="B88" t="inlineStr">
        <is>
          <t>ZFI_100_P_MITTEILUNG_05</t>
        </is>
      </c>
      <c r="C88">
        <f>IF(ISERROR(VLOOKUP(Formulare[[#This Row],[Formularbezeichnung]],BTT[Verwendetes Formular
(Auswahl falls relevant)],1,FALSE)),"nein","ja")</f>
        <v/>
      </c>
    </row>
    <row r="89">
      <c r="A89" t="inlineStr">
        <is>
          <t>PDF-Dummyformular RW Rückstellung</t>
        </is>
      </c>
      <c r="B89" t="inlineStr">
        <is>
          <t>ZFI_100_P_RUECKSTELL</t>
        </is>
      </c>
      <c r="C89">
        <f>IF(ISERROR(VLOOKUP(Formulare[[#This Row],[Formularbezeichnung]],BTT[Verwendetes Formular
(Auswahl falls relevant)],1,FALSE)),"nein","ja")</f>
        <v/>
      </c>
    </row>
    <row r="90">
      <c r="A90" t="inlineStr">
        <is>
          <t>Rückstellungsschreiben</t>
        </is>
      </c>
      <c r="B90" t="inlineStr">
        <is>
          <t>ZFI_100_P_RUECKSTELL</t>
        </is>
      </c>
      <c r="C90">
        <f>IF(ISERROR(VLOOKUP(Formulare[[#This Row],[Formularbezeichnung]],BTT[Verwendetes Formular
(Auswahl falls relevant)],1,FALSE)),"nein","ja")</f>
        <v/>
      </c>
    </row>
    <row r="91">
      <c r="A91" t="inlineStr">
        <is>
          <t>Formular Rueckstellungen RW</t>
        </is>
      </c>
      <c r="B91" t="inlineStr">
        <is>
          <t>ZFI_100_P_RUECKSTELL_1</t>
        </is>
      </c>
      <c r="C91">
        <f>IF(ISERROR(VLOOKUP(Formulare[[#This Row],[Formularbezeichnung]],BTT[Verwendetes Formular
(Auswahl falls relevant)],1,FALSE)),"nein","ja")</f>
        <v/>
      </c>
    </row>
    <row r="92">
      <c r="A92" t="inlineStr">
        <is>
          <t>FI-AR Säumniszuschläge</t>
        </is>
      </c>
      <c r="B92" t="inlineStr">
        <is>
          <t>ZFI_100_P_SAEUMNIS</t>
        </is>
      </c>
      <c r="C92">
        <f>IF(ISERROR(VLOOKUP(Formulare[[#This Row],[Formularbezeichnung]],BTT[Verwendetes Formular
(Auswahl falls relevant)],1,FALSE)),"nein","ja")</f>
        <v/>
      </c>
    </row>
    <row r="93">
      <c r="A93" t="inlineStr">
        <is>
          <t>Schreiben für Säumniszuschläge</t>
        </is>
      </c>
      <c r="B93" t="inlineStr">
        <is>
          <t>ZFI_100_P_SAEUMNIS</t>
        </is>
      </c>
      <c r="C93">
        <f>IF(ISERROR(VLOOKUP(Formulare[[#This Row],[Formularbezeichnung]],BTT[Verwendetes Formular
(Auswahl falls relevant)],1,FALSE)),"nein","ja")</f>
        <v/>
      </c>
    </row>
    <row r="94">
      <c r="A94" t="inlineStr">
        <is>
          <t>ACC-FI-Mahnwesen</t>
        </is>
      </c>
      <c r="B94" t="inlineStr">
        <is>
          <t>ZFI_100_P_SALDENBESTAETIGUNG</t>
        </is>
      </c>
      <c r="C94">
        <f>IF(ISERROR(VLOOKUP(Formulare[[#This Row],[Formularbezeichnung]],BTT[Verwendetes Formular
(Auswahl falls relevant)],1,FALSE)),"nein","ja")</f>
        <v/>
      </c>
    </row>
    <row r="95">
      <c r="A95" t="inlineStr">
        <is>
          <t>PMW - Begleitzettel für Format DTAUS0</t>
        </is>
      </c>
      <c r="B95" t="inlineStr">
        <is>
          <t>ZFI_100_P_SEPA_BEGLEITZETTEL</t>
        </is>
      </c>
      <c r="C95">
        <f>IF(ISERROR(VLOOKUP(Formulare[[#This Row],[Formularbezeichnung]],BTT[Verwendetes Formular
(Auswahl falls relevant)],1,FALSE)),"nein","ja")</f>
        <v/>
      </c>
    </row>
    <row r="96">
      <c r="A96" t="inlineStr">
        <is>
          <t>Kontoauszug / Einzelposten BWB</t>
        </is>
      </c>
      <c r="B96" t="inlineStr">
        <is>
          <t>ZFI_KONTO_UND_EP</t>
        </is>
      </c>
      <c r="C96">
        <f>IF(ISERROR(VLOOKUP(Formulare[[#This Row],[Formularbezeichnung]],BTT[Verwendetes Formular
(Auswahl falls relevant)],1,FALSE)),"nein","ja")</f>
        <v/>
      </c>
    </row>
    <row r="97">
      <c r="A97" t="inlineStr">
        <is>
          <t>individueller Brief</t>
        </is>
      </c>
      <c r="B97" t="inlineStr">
        <is>
          <t>ZFI_KREDITOREN</t>
        </is>
      </c>
      <c r="C97">
        <f>IF(ISERROR(VLOOKUP(Formulare[[#This Row],[Formularbezeichnung]],BTT[Verwendetes Formular
(Auswahl falls relevant)],1,FALSE)),"nein","ja")</f>
        <v/>
      </c>
    </row>
    <row r="98">
      <c r="A98" t="inlineStr">
        <is>
          <t>Kontoauszug-V2</t>
        </is>
      </c>
      <c r="B98" t="inlineStr">
        <is>
          <t>ZHOAG_KTOAUSZANG</t>
        </is>
      </c>
      <c r="C98">
        <f>IF(ISERROR(VLOOKUP(Formulare[[#This Row],[Formularbezeichnung]],BTT[Verwendetes Formular
(Auswahl falls relevant)],1,FALSE)),"nein","ja")</f>
        <v/>
      </c>
    </row>
    <row r="99">
      <c r="A99" t="inlineStr">
        <is>
          <t>Kontoauszug-V2</t>
        </is>
      </c>
      <c r="B99" t="inlineStr">
        <is>
          <t>ZHOAG_KTOAUSZANZ</t>
        </is>
      </c>
      <c r="C99">
        <f>IF(ISERROR(VLOOKUP(Formulare[[#This Row],[Formularbezeichnung]],BTT[Verwendetes Formular
(Auswahl falls relevant)],1,FALSE)),"nein","ja")</f>
        <v/>
      </c>
    </row>
    <row r="100">
      <c r="A100" t="inlineStr">
        <is>
          <t>Moneta: Bestätigung Geldhandel</t>
        </is>
      </c>
      <c r="B100" t="inlineStr">
        <is>
          <t>ZHOAG_M_CHDLZ_GH</t>
        </is>
      </c>
      <c r="C100">
        <f>IF(ISERROR(VLOOKUP(Formulare[[#This Row],[Formularbezeichnung]],BTT[Verwendetes Formular
(Auswahl falls relevant)],1,FALSE)),"nein","ja")</f>
        <v/>
      </c>
    </row>
    <row r="101">
      <c r="A101" t="inlineStr">
        <is>
          <t>IS-U Ausbuchung/Wertberichtig.</t>
        </is>
      </c>
      <c r="B101" t="inlineStr">
        <is>
          <t>ZIS_00_ABWB_BWB</t>
        </is>
      </c>
      <c r="C101">
        <f>IF(ISERROR(VLOOKUP(Formulare[[#This Row],[Formularbezeichnung]],BTT[Verwendetes Formular
(Auswahl falls relevant)],1,FALSE)),"nein","ja")</f>
        <v/>
      </c>
    </row>
    <row r="102">
      <c r="A102" t="inlineStr">
        <is>
          <t>Übersichtsbildschirm Außendienstauftrag</t>
        </is>
      </c>
      <c r="B102" t="inlineStr">
        <is>
          <t>ZIS_00_ADAU_BWB</t>
        </is>
      </c>
      <c r="C102">
        <f>IF(ISERROR(VLOOKUP(Formulare[[#This Row],[Formularbezeichnung]],BTT[Verwendetes Formular
(Auswahl falls relevant)],1,FALSE)),"nein","ja")</f>
        <v/>
      </c>
    </row>
    <row r="103">
      <c r="A103" t="inlineStr">
        <is>
          <t>SEPA-Begleitzettel FI-CA</t>
        </is>
      </c>
      <c r="B103" t="inlineStr">
        <is>
          <t>ZIS_00_DTA1_BWB</t>
        </is>
      </c>
      <c r="C103">
        <f>IF(ISERROR(VLOOKUP(Formulare[[#This Row],[Formularbezeichnung]],BTT[Verwendetes Formular
(Auswahl falls relevant)],1,FALSE)),"nein","ja")</f>
        <v/>
      </c>
    </row>
    <row r="104">
      <c r="A104" t="inlineStr">
        <is>
          <t>Übersichtsbildschirm EA16</t>
        </is>
      </c>
      <c r="B104" t="inlineStr">
        <is>
          <t>ZIS_00_EA16_BWB</t>
        </is>
      </c>
      <c r="C104">
        <f>IF(ISERROR(VLOOKUP(Formulare[[#This Row],[Formularbezeichnung]],BTT[Verwendetes Formular
(Auswahl falls relevant)],1,FALSE)),"nein","ja")</f>
        <v/>
      </c>
    </row>
    <row r="105">
      <c r="A105" t="inlineStr">
        <is>
          <t xml:space="preserve"> Erstattung der Umsatzsteuer für Trinkwasseranschlüsse</t>
        </is>
      </c>
      <c r="B105" t="inlineStr">
        <is>
          <t>ZIS_00_KSTR_BWB</t>
        </is>
      </c>
      <c r="C105">
        <f>IF(ISERROR(VLOOKUP(Formulare[[#This Row],[Formularbezeichnung]],BTT[Verwendetes Formular
(Auswahl falls relevant)],1,FALSE)),"nein","ja")</f>
        <v/>
      </c>
    </row>
    <row r="106">
      <c r="A106" t="inlineStr">
        <is>
          <t>Bestätigungsschreiben PWZ</t>
        </is>
      </c>
      <c r="B106" t="inlineStr">
        <is>
          <t>ZIS_00_PWZB_BWB</t>
        </is>
      </c>
      <c r="C106">
        <f>IF(ISERROR(VLOOKUP(Formulare[[#This Row],[Formularbezeichnung]],BTT[Verwendetes Formular
(Auswahl falls relevant)],1,FALSE)),"nein","ja")</f>
        <v/>
      </c>
    </row>
    <row r="107">
      <c r="A107" t="inlineStr">
        <is>
          <t>ZIA18 PWZ ohne Eichgültigkeit</t>
        </is>
      </c>
      <c r="B107" t="inlineStr">
        <is>
          <t>ZIS_00_PWZK_BWB</t>
        </is>
      </c>
      <c r="C107">
        <f>IF(ISERROR(VLOOKUP(Formulare[[#This Row],[Formularbezeichnung]],BTT[Verwendetes Formular
(Auswahl falls relevant)],1,FALSE)),"nein","ja")</f>
        <v/>
      </c>
    </row>
    <row r="108">
      <c r="A108" t="inlineStr">
        <is>
          <t>IS-U Formular für WM-Papiere</t>
        </is>
      </c>
      <c r="B108" t="inlineStr">
        <is>
          <t>ZIS_00_ZWECHSEL</t>
        </is>
      </c>
      <c r="C108">
        <f>IF(ISERROR(VLOOKUP(Formulare[[#This Row],[Formularbezeichnung]],BTT[Verwendetes Formular
(Auswahl falls relevant)],1,FALSE)),"nein","ja")</f>
        <v/>
      </c>
    </row>
    <row r="109">
      <c r="A109" t="inlineStr">
        <is>
          <t>Bankdatenänderung IS-U</t>
        </is>
      </c>
      <c r="B109" t="inlineStr">
        <is>
          <t>ZIS_100_A_BANK_MAINTAIN</t>
        </is>
      </c>
      <c r="C109">
        <f>IF(ISERROR(VLOOKUP(Formulare[[#This Row],[Formularbezeichnung]],BTT[Verwendetes Formular
(Auswahl falls relevant)],1,FALSE)),"nein","ja")</f>
        <v/>
      </c>
    </row>
    <row r="110">
      <c r="A110" t="inlineStr">
        <is>
          <t>Kündigungsschreiben</t>
        </is>
      </c>
      <c r="B110" t="inlineStr">
        <is>
          <t>ZIS_100_A_CANCEL</t>
        </is>
      </c>
      <c r="C110">
        <f>IF(ISERROR(VLOOKUP(Formulare[[#This Row],[Formularbezeichnung]],BTT[Verwendetes Formular
(Auswahl falls relevant)],1,FALSE)),"nein","ja")</f>
        <v/>
      </c>
    </row>
    <row r="111">
      <c r="A111" t="inlineStr">
        <is>
          <t>Internes Dokument Inkasso</t>
        </is>
      </c>
      <c r="B111" t="inlineStr">
        <is>
          <t>ZIS_100_A_COLLECT</t>
        </is>
      </c>
      <c r="C111">
        <f>IF(ISERROR(VLOOKUP(Formulare[[#This Row],[Formularbezeichnung]],BTT[Verwendetes Formular
(Auswahl falls relevant)],1,FALSE)),"nein","ja")</f>
        <v/>
      </c>
    </row>
    <row r="112">
      <c r="A112" t="inlineStr">
        <is>
          <t>Mahnung IS-U</t>
        </is>
      </c>
      <c r="B112" t="inlineStr">
        <is>
          <t>ZIS_100_A_DUNNING</t>
        </is>
      </c>
      <c r="C112">
        <f>IF(ISERROR(VLOOKUP(Formulare[[#This Row],[Formularbezeichnung]],BTT[Verwendetes Formular
(Auswahl falls relevant)],1,FALSE)),"nein","ja")</f>
        <v/>
      </c>
    </row>
    <row r="113">
      <c r="A113" t="inlineStr">
        <is>
          <t>Ratenplan</t>
        </is>
      </c>
      <c r="B113" t="inlineStr">
        <is>
          <t>ZIS_100_A_INSTPLAN</t>
        </is>
      </c>
      <c r="C113">
        <f>IF(ISERROR(VLOOKUP(Formulare[[#This Row],[Formularbezeichnung]],BTT[Verwendetes Formular
(Auswahl falls relevant)],1,FALSE)),"nein","ja")</f>
        <v/>
      </c>
    </row>
    <row r="114">
      <c r="A114" t="inlineStr">
        <is>
          <t>Säumniszuschläge</t>
        </is>
      </c>
      <c r="B114" t="inlineStr">
        <is>
          <t>ZIS_100_A_INTEREST</t>
        </is>
      </c>
      <c r="C114">
        <f>IF(ISERROR(VLOOKUP(Formulare[[#This Row],[Formularbezeichnung]],BTT[Verwendetes Formular
(Auswahl falls relevant)],1,FALSE)),"nein","ja")</f>
        <v/>
      </c>
    </row>
    <row r="115">
      <c r="A115" t="inlineStr">
        <is>
          <t>Schätzanschreiben</t>
        </is>
      </c>
      <c r="B115" t="inlineStr">
        <is>
          <t>ZIS_100_A_METER_ESTIMATE</t>
        </is>
      </c>
      <c r="C115">
        <f>IF(ISERROR(VLOOKUP(Formulare[[#This Row],[Formularbezeichnung]],BTT[Verwendetes Formular
(Auswahl falls relevant)],1,FALSE)),"nein","ja")</f>
        <v/>
      </c>
    </row>
    <row r="116">
      <c r="A116" t="inlineStr">
        <is>
          <t>Selbstablesebrief</t>
        </is>
      </c>
      <c r="B116" t="inlineStr">
        <is>
          <t>ZIS_100_A_METER_READING_LTR</t>
        </is>
      </c>
      <c r="C116">
        <f>IF(ISERROR(VLOOKUP(Formulare[[#This Row],[Formularbezeichnung]],BTT[Verwendetes Formular
(Auswahl falls relevant)],1,FALSE)),"nein","ja")</f>
        <v/>
      </c>
    </row>
    <row r="117">
      <c r="A117" t="inlineStr">
        <is>
          <t>Selbstablesebrief - PWZ / Schacht</t>
        </is>
      </c>
      <c r="B117" t="inlineStr">
        <is>
          <t>ZIS_100_A_METER_READING_LTR_P</t>
        </is>
      </c>
      <c r="C117">
        <f>IF(ISERROR(VLOOKUP(Formulare[[#This Row],[Formularbezeichnung]],BTT[Verwendetes Formular
(Auswahl falls relevant)],1,FALSE)),"nein","ja")</f>
        <v/>
      </c>
    </row>
    <row r="118">
      <c r="A118" t="inlineStr">
        <is>
          <t>Selbstablesebrief - Standrohr</t>
        </is>
      </c>
      <c r="B118" t="inlineStr">
        <is>
          <t>ZIS_100_A_METER_READING_LTR_S</t>
        </is>
      </c>
      <c r="C118">
        <f>IF(ISERROR(VLOOKUP(Formulare[[#This Row],[Formularbezeichnung]],BTT[Verwendetes Formular
(Auswahl falls relevant)],1,FALSE)),"nein","ja")</f>
        <v/>
      </c>
    </row>
    <row r="119">
      <c r="A119" t="inlineStr">
        <is>
          <t>Erinnerungsschreiben Ablesung</t>
        </is>
      </c>
      <c r="B119" t="inlineStr">
        <is>
          <t>ZIS_100_A_METER_READING_REM</t>
        </is>
      </c>
      <c r="C119">
        <f>IF(ISERROR(VLOOKUP(Formulare[[#This Row],[Formularbezeichnung]],BTT[Verwendetes Formular
(Auswahl falls relevant)],1,FALSE)),"nein","ja")</f>
        <v/>
      </c>
    </row>
    <row r="120">
      <c r="A120" t="inlineStr">
        <is>
          <t>Erinnerungsschreiben Ablesung - PWZ / Schacht</t>
        </is>
      </c>
      <c r="B120" t="inlineStr">
        <is>
          <t>ZIS_100_A_METER_READING_REM_P</t>
        </is>
      </c>
      <c r="C120">
        <f>IF(ISERROR(VLOOKUP(Formulare[[#This Row],[Formularbezeichnung]],BTT[Verwendetes Formular
(Auswahl falls relevant)],1,FALSE)),"nein","ja")</f>
        <v/>
      </c>
    </row>
    <row r="121">
      <c r="A121" t="inlineStr">
        <is>
          <t>Erinnerungsschreiben Ablesung - Standrohr</t>
        </is>
      </c>
      <c r="B121" t="inlineStr">
        <is>
          <t>ZIS_100_A_METER_READING_REM_S</t>
        </is>
      </c>
      <c r="C121">
        <f>IF(ISERROR(VLOOKUP(Formulare[[#This Row],[Formularbezeichnung]],BTT[Verwendetes Formular
(Auswahl falls relevant)],1,FALSE)),"nein","ja")</f>
        <v/>
      </c>
    </row>
    <row r="122">
      <c r="A122" t="inlineStr">
        <is>
          <t>Mitteilung Abschlagsplanaenderung</t>
        </is>
      </c>
      <c r="B122" t="inlineStr">
        <is>
          <t>ZIS_100_A_PAYMENT_PLAN</t>
        </is>
      </c>
      <c r="C122">
        <f>IF(ISERROR(VLOOKUP(Formulare[[#This Row],[Formularbezeichnung]],BTT[Verwendetes Formular
(Auswahl falls relevant)],1,FALSE)),"nein","ja")</f>
        <v/>
      </c>
    </row>
    <row r="123">
      <c r="A123" t="inlineStr">
        <is>
          <t>IS-U Rechnung</t>
        </is>
      </c>
      <c r="B123" t="inlineStr">
        <is>
          <t>ZIS_100_A_RECH</t>
        </is>
      </c>
      <c r="C123">
        <f>IF(ISERROR(VLOOKUP(Formulare[[#This Row],[Formularbezeichnung]],BTT[Verwendetes Formular
(Auswahl falls relevant)],1,FALSE)),"nein","ja")</f>
        <v/>
      </c>
    </row>
    <row r="124">
      <c r="A124" t="inlineStr">
        <is>
          <t>IS-U Rechnung Schönerlinde</t>
        </is>
      </c>
      <c r="B124" t="inlineStr">
        <is>
          <t>ZIS_100_A_RECH_SL</t>
        </is>
      </c>
      <c r="C124">
        <f>IF(ISERROR(VLOOKUP(Formulare[[#This Row],[Formularbezeichnung]],BTT[Verwendetes Formular
(Auswahl falls relevant)],1,FALSE)),"nein","ja")</f>
        <v/>
      </c>
    </row>
    <row r="125">
      <c r="A125" t="inlineStr">
        <is>
          <t>Internes Dokument Rücklastschrift IS-U</t>
        </is>
      </c>
      <c r="B125" t="inlineStr">
        <is>
          <t>ZIS_100_A_RETURN</t>
        </is>
      </c>
      <c r="C125">
        <f>IF(ISERROR(VLOOKUP(Formulare[[#This Row],[Formularbezeichnung]],BTT[Verwendetes Formular
(Auswahl falls relevant)],1,FALSE)),"nein","ja")</f>
        <v/>
      </c>
    </row>
    <row r="126">
      <c r="A126" t="inlineStr">
        <is>
          <t>Kundenanschreiben Rücklastschrift IS-U</t>
        </is>
      </c>
      <c r="B126" t="inlineStr">
        <is>
          <t>ZIS_100_A_RETURN</t>
        </is>
      </c>
      <c r="C126">
        <f>IF(ISERROR(VLOOKUP(Formulare[[#This Row],[Formularbezeichnung]],BTT[Verwendetes Formular
(Auswahl falls relevant)],1,FALSE)),"nein","ja")</f>
        <v/>
      </c>
    </row>
    <row r="127">
      <c r="A127" t="inlineStr">
        <is>
          <t>Begrüßungsschreiben</t>
        </is>
      </c>
      <c r="B127" t="inlineStr">
        <is>
          <t>ZIS_100_A_WELCOME</t>
        </is>
      </c>
      <c r="C127">
        <f>IF(ISERROR(VLOOKUP(Formulare[[#This Row],[Formularbezeichnung]],BTT[Verwendetes Formular
(Auswahl falls relevant)],1,FALSE)),"nein","ja")</f>
        <v/>
      </c>
    </row>
    <row r="128">
      <c r="A128" t="inlineStr">
        <is>
          <t>DTA-Begleitzettel (Deutschlnd)</t>
        </is>
      </c>
      <c r="B128" t="inlineStr">
        <is>
          <t>ZIS_F110_DTA_FS</t>
        </is>
      </c>
      <c r="C128">
        <f>IF(ISERROR(VLOOKUP(Formulare[[#This Row],[Formularbezeichnung]],BTT[Verwendetes Formular
(Auswahl falls relevant)],1,FALSE)),"nein","ja")</f>
        <v/>
      </c>
    </row>
    <row r="129">
      <c r="A129" t="inlineStr">
        <is>
          <t>DTA-Begleitzettel (Deutschlnd)</t>
        </is>
      </c>
      <c r="B129" t="inlineStr">
        <is>
          <t>ZIS_F110_DTA_SK</t>
        </is>
      </c>
      <c r="C129">
        <f>IF(ISERROR(VLOOKUP(Formulare[[#This Row],[Formularbezeichnung]],BTT[Verwendetes Formular
(Auswahl falls relevant)],1,FALSE)),"nein","ja")</f>
        <v/>
      </c>
    </row>
    <row r="130">
      <c r="A130" t="inlineStr">
        <is>
          <t>Formularsatz Saldenbestätigung</t>
        </is>
      </c>
      <c r="B130" t="inlineStr">
        <is>
          <t>ZMD170_F130_BEST</t>
        </is>
      </c>
      <c r="C130">
        <f>IF(ISERROR(VLOOKUP(Formulare[[#This Row],[Formularbezeichnung]],BTT[Verwendetes Formular
(Auswahl falls relevant)],1,FALSE)),"nein","ja")</f>
        <v/>
      </c>
    </row>
    <row r="131">
      <c r="A131" t="inlineStr">
        <is>
          <t>Reprü: Gutschriftsanzeige</t>
        </is>
      </c>
      <c r="B131" t="inlineStr">
        <is>
          <t>ZMM_00_GUTAZ_BWB</t>
        </is>
      </c>
      <c r="C131">
        <f>IF(ISERROR(VLOOKUP(Formulare[[#This Row],[Formularbezeichnung]],BTT[Verwendetes Formular
(Auswahl falls relevant)],1,FALSE)),"nein","ja")</f>
        <v/>
      </c>
    </row>
    <row r="132">
      <c r="A132" t="inlineStr">
        <is>
          <t>Inventurblatt BSC, zu Prg. ZMM_INVENTUR_BSC</t>
        </is>
      </c>
      <c r="B132" t="inlineStr">
        <is>
          <t>ZMM_00_PDF_INVE_BWB</t>
        </is>
      </c>
      <c r="C132">
        <f>IF(ISERROR(VLOOKUP(Formulare[[#This Row],[Formularbezeichnung]],BTT[Verwendetes Formular
(Auswahl falls relevant)],1,FALSE)),"nein","ja")</f>
        <v/>
      </c>
    </row>
    <row r="133">
      <c r="A133" t="inlineStr">
        <is>
          <t>Bestell-PDF</t>
        </is>
      </c>
      <c r="B133" t="inlineStr">
        <is>
          <t>ZMM_100_P_MEDRUCK</t>
        </is>
      </c>
      <c r="C133">
        <f>IF(ISERROR(VLOOKUP(Formulare[[#This Row],[Formularbezeichnung]],BTT[Verwendetes Formular
(Auswahl falls relevant)],1,FALSE)),"nein","ja")</f>
        <v/>
      </c>
    </row>
    <row r="134">
      <c r="A134" t="inlineStr">
        <is>
          <t>Arbeitsbegleitschein Armatur</t>
        </is>
      </c>
      <c r="B134" t="inlineStr">
        <is>
          <t>ZPM_100_P_ARMA</t>
        </is>
      </c>
      <c r="C134">
        <f>IF(ISERROR(VLOOKUP(Formulare[[#This Row],[Formularbezeichnung]],BTT[Verwendetes Formular
(Auswahl falls relevant)],1,FALSE)),"nein","ja")</f>
        <v/>
      </c>
    </row>
    <row r="135">
      <c r="A135" t="inlineStr">
        <is>
          <t>Erlaubnisschein für Arbeiten in Behältern und engen Räumen</t>
        </is>
      </c>
      <c r="B135" t="inlineStr">
        <is>
          <t>ZPM_100_P_BEHAELT</t>
        </is>
      </c>
      <c r="C135">
        <f>IF(ISERROR(VLOOKUP(Formulare[[#This Row],[Formularbezeichnung]],BTT[Verwendetes Formular
(Auswahl falls relevant)],1,FALSE)),"nein","ja")</f>
        <v/>
      </c>
    </row>
    <row r="136">
      <c r="A136" t="inlineStr">
        <is>
          <t>Beispiel für eine Reklamation</t>
        </is>
      </c>
      <c r="B136" t="inlineStr">
        <is>
          <t>ZPM_100_P_COMPLAIN</t>
        </is>
      </c>
      <c r="C136">
        <f>IF(ISERROR(VLOOKUP(Formulare[[#This Row],[Formularbezeichnung]],BTT[Verwendetes Formular
(Auswahl falls relevant)],1,FALSE)),"nein","ja")</f>
        <v/>
      </c>
    </row>
    <row r="137">
      <c r="A137" t="inlineStr">
        <is>
          <t>PM Wartung Druckentwässerungsstation (DES)</t>
        </is>
      </c>
      <c r="B137" t="inlineStr">
        <is>
          <t>ZPM_100_P_DES</t>
        </is>
      </c>
      <c r="C137">
        <f>IF(ISERROR(VLOOKUP(Formulare[[#This Row],[Formularbezeichnung]],BTT[Verwendetes Formular
(Auswahl falls relevant)],1,FALSE)),"nein","ja")</f>
        <v/>
      </c>
    </row>
    <row r="138">
      <c r="A138" t="inlineStr">
        <is>
          <t>Technische Daten: Schieber und Drehantrieb</t>
        </is>
      </c>
      <c r="B138" t="inlineStr">
        <is>
          <t>ZPM_100_P_DREH</t>
        </is>
      </c>
      <c r="C138">
        <f>IF(ISERROR(VLOOKUP(Formulare[[#This Row],[Formularbezeichnung]],BTT[Verwendetes Formular
(Auswahl falls relevant)],1,FALSE)),"nein","ja")</f>
        <v/>
      </c>
    </row>
    <row r="139">
      <c r="A139" t="inlineStr">
        <is>
          <t>Freigabeschein Arbeiten in abgeschloss. elektr. Betriebsst.</t>
        </is>
      </c>
      <c r="B139" t="inlineStr">
        <is>
          <t>ZPM_100_P_ELFREI1</t>
        </is>
      </c>
      <c r="C139">
        <f>IF(ISERROR(VLOOKUP(Formulare[[#This Row],[Formularbezeichnung]],BTT[Verwendetes Formular
(Auswahl falls relevant)],1,FALSE)),"nein","ja")</f>
        <v/>
      </c>
    </row>
    <row r="140">
      <c r="A140" t="inlineStr">
        <is>
          <t>Freigabeschein spannungsfreies Arbeiten in elektr. Anlagen</t>
        </is>
      </c>
      <c r="B140" t="inlineStr">
        <is>
          <t>ZPM_100_P_ELFREI2</t>
        </is>
      </c>
      <c r="C140">
        <f>IF(ISERROR(VLOOKUP(Formulare[[#This Row],[Formularbezeichnung]],BTT[Verwendetes Formular
(Auswahl falls relevant)],1,FALSE)),"nein","ja")</f>
        <v/>
      </c>
    </row>
    <row r="141">
      <c r="A141" t="inlineStr">
        <is>
          <t>Arbeitsbegleitschein E-Motor</t>
        </is>
      </c>
      <c r="B141" t="inlineStr">
        <is>
          <t>ZPM_100_P_EMOT</t>
        </is>
      </c>
      <c r="C141">
        <f>IF(ISERROR(VLOOKUP(Formulare[[#This Row],[Formularbezeichnung]],BTT[Verwendetes Formular
(Auswahl falls relevant)],1,FALSE)),"nein","ja")</f>
        <v/>
      </c>
    </row>
    <row r="142">
      <c r="A142" t="inlineStr">
        <is>
          <t>Arbeitserlaubnisschein KW Schönerlinde</t>
        </is>
      </c>
      <c r="B142" t="inlineStr">
        <is>
          <t>ZPM_100_P_ERLAUB</t>
        </is>
      </c>
      <c r="C142">
        <f>IF(ISERROR(VLOOKUP(Formulare[[#This Row],[Formularbezeichnung]],BTT[Verwendetes Formular
(Auswahl falls relevant)],1,FALSE)),"nein","ja")</f>
        <v/>
      </c>
    </row>
    <row r="143">
      <c r="A143" t="inlineStr">
        <is>
          <t>Wartungsprotokoll elektrotechnische Anlagen</t>
        </is>
      </c>
      <c r="B143" t="inlineStr">
        <is>
          <t>ZPM_100_P_EWART</t>
        </is>
      </c>
      <c r="C143">
        <f>IF(ISERROR(VLOOKUP(Formulare[[#This Row],[Formularbezeichnung]],BTT[Verwendetes Formular
(Auswahl falls relevant)],1,FALSE)),"nein","ja")</f>
        <v/>
      </c>
    </row>
    <row r="144">
      <c r="A144" t="inlineStr">
        <is>
          <t>Arbeitspapier Fahrzeuge</t>
        </is>
      </c>
      <c r="B144" t="inlineStr">
        <is>
          <t>ZPM_100_P_FAHRZ</t>
        </is>
      </c>
      <c r="C144">
        <f>IF(ISERROR(VLOOKUP(Formulare[[#This Row],[Formularbezeichnung]],BTT[Verwendetes Formular
(Auswahl falls relevant)],1,FALSE)),"nein","ja")</f>
        <v/>
      </c>
    </row>
    <row r="145">
      <c r="A145" t="inlineStr">
        <is>
          <t>Gastechnische Messungen bei Begehungen und Arbeiten</t>
        </is>
      </c>
      <c r="B145" t="inlineStr">
        <is>
          <t>ZPM_100_P_GAST</t>
        </is>
      </c>
      <c r="C145">
        <f>IF(ISERROR(VLOOKUP(Formulare[[#This Row],[Formularbezeichnung]],BTT[Verwendetes Formular
(Auswahl falls relevant)],1,FALSE)),"nein","ja")</f>
        <v/>
      </c>
    </row>
    <row r="146">
      <c r="A146" t="inlineStr">
        <is>
          <t>Ausgabe Liste der Meldungen für Frühbesprechung</t>
        </is>
      </c>
      <c r="B146" t="inlineStr">
        <is>
          <t>ZPM_100_P_LISTNOTIFY</t>
        </is>
      </c>
      <c r="C146">
        <f>IF(ISERROR(VLOOKUP(Formulare[[#This Row],[Formularbezeichnung]],BTT[Verwendetes Formular
(Auswahl falls relevant)],1,FALSE)),"nein","ja")</f>
        <v/>
      </c>
    </row>
    <row r="147">
      <c r="A147" t="inlineStr">
        <is>
          <t>Arbeitsbegleitschein für MS- und NS-Anlagen</t>
        </is>
      </c>
      <c r="B147" t="inlineStr">
        <is>
          <t>ZPM_100_P_MSNS</t>
        </is>
      </c>
      <c r="C147">
        <f>IF(ISERROR(VLOOKUP(Formulare[[#This Row],[Formularbezeichnung]],BTT[Verwendetes Formular
(Auswahl falls relevant)],1,FALSE)),"nein","ja")</f>
        <v/>
      </c>
    </row>
    <row r="148">
      <c r="A148" t="inlineStr">
        <is>
          <t>PDF-Formular für Steuerkarte</t>
        </is>
      </c>
      <c r="B148" t="inlineStr">
        <is>
          <t>ZPM_100_P_NOTIFICATION</t>
        </is>
      </c>
      <c r="C148">
        <f>IF(ISERROR(VLOOKUP(Formulare[[#This Row],[Formularbezeichnung]],BTT[Verwendetes Formular
(Auswahl falls relevant)],1,FALSE)),"nein","ja")</f>
        <v/>
      </c>
    </row>
    <row r="149">
      <c r="A149" t="inlineStr">
        <is>
          <t>allgemeines Schreiben</t>
        </is>
      </c>
      <c r="B149" t="inlineStr">
        <is>
          <t>ZPM_100_P_NOTIFICATION</t>
        </is>
      </c>
      <c r="C149">
        <f>IF(ISERROR(VLOOKUP(Formulare[[#This Row],[Formularbezeichnung]],BTT[Verwendetes Formular
(Auswahl falls relevant)],1,FALSE)),"nein","ja")</f>
        <v/>
      </c>
    </row>
    <row r="150">
      <c r="A150" t="inlineStr">
        <is>
          <t>PDF-Formular für Steuerkarte</t>
        </is>
      </c>
      <c r="B150" t="inlineStr">
        <is>
          <t>ZPM_100_P_ORDER</t>
        </is>
      </c>
      <c r="C150">
        <f>IF(ISERROR(VLOOKUP(Formulare[[#This Row],[Formularbezeichnung]],BTT[Verwendetes Formular
(Auswahl falls relevant)],1,FALSE)),"nein","ja")</f>
        <v/>
      </c>
    </row>
    <row r="151">
      <c r="A151" t="inlineStr">
        <is>
          <t>Arbeitsbegleitschein Pumpen</t>
        </is>
      </c>
      <c r="B151" t="inlineStr">
        <is>
          <t>ZPM_100_P_PUMP</t>
        </is>
      </c>
      <c r="C151">
        <f>IF(ISERROR(VLOOKUP(Formulare[[#This Row],[Formularbezeichnung]],BTT[Verwendetes Formular
(Auswahl falls relevant)],1,FALSE)),"nein","ja")</f>
        <v/>
      </c>
    </row>
    <row r="152">
      <c r="A152" t="inlineStr">
        <is>
          <t>Auftragsbegleitkarte zur Qualitätskontrolle</t>
        </is>
      </c>
      <c r="B152" t="inlineStr">
        <is>
          <t>ZPM_100_P_QUAL</t>
        </is>
      </c>
      <c r="C152">
        <f>IF(ISERROR(VLOOKUP(Formulare[[#This Row],[Formularbezeichnung]],BTT[Verwendetes Formular
(Auswahl falls relevant)],1,FALSE)),"nein","ja")</f>
        <v/>
      </c>
    </row>
    <row r="153">
      <c r="A153" t="inlineStr">
        <is>
          <t>PM: Dummy für Customizing PDF</t>
        </is>
      </c>
      <c r="B153" t="inlineStr">
        <is>
          <t>ZPM_100_P_SODA</t>
        </is>
      </c>
      <c r="C153">
        <f>IF(ISERROR(VLOOKUP(Formulare[[#This Row],[Formularbezeichnung]],BTT[Verwendetes Formular
(Auswahl falls relevant)],1,FALSE)),"nein","ja")</f>
        <v/>
      </c>
    </row>
    <row r="154">
      <c r="A154" t="inlineStr">
        <is>
          <t>Sodajet Basisformular</t>
        </is>
      </c>
      <c r="B154" t="inlineStr">
        <is>
          <t>ZPM_100_P_SODA</t>
        </is>
      </c>
      <c r="C154">
        <f>IF(ISERROR(VLOOKUP(Formulare[[#This Row],[Formularbezeichnung]],BTT[Verwendetes Formular
(Auswahl falls relevant)],1,FALSE)),"nein","ja")</f>
        <v/>
      </c>
    </row>
    <row r="155">
      <c r="A155" t="inlineStr">
        <is>
          <t>Schreiben für Sodajet</t>
        </is>
      </c>
      <c r="B155" t="inlineStr">
        <is>
          <t>ZPM_100_P_SODA</t>
        </is>
      </c>
      <c r="C155">
        <f>IF(ISERROR(VLOOKUP(Formulare[[#This Row],[Formularbezeichnung]],BTT[Verwendetes Formular
(Auswahl falls relevant)],1,FALSE)),"nein","ja")</f>
        <v/>
      </c>
    </row>
    <row r="156">
      <c r="A156" t="inlineStr">
        <is>
          <t>Arbeitsbegleitschein Armatur</t>
        </is>
      </c>
      <c r="B156" t="inlineStr">
        <is>
          <t>ZPM_100_P_TAUCH</t>
        </is>
      </c>
      <c r="C156">
        <f>IF(ISERROR(VLOOKUP(Formulare[[#This Row],[Formularbezeichnung]],BTT[Verwendetes Formular
(Auswahl falls relevant)],1,FALSE)),"nein","ja")</f>
        <v/>
      </c>
    </row>
    <row r="157">
      <c r="A157" t="inlineStr">
        <is>
          <t>Erlaubnisschein für thermische Arbeiten</t>
        </is>
      </c>
      <c r="B157" t="inlineStr">
        <is>
          <t>ZPM_100_P_THERM</t>
        </is>
      </c>
      <c r="C157">
        <f>IF(ISERROR(VLOOKUP(Formulare[[#This Row],[Formularbezeichnung]],BTT[Verwendetes Formular
(Auswahl falls relevant)],1,FALSE)),"nein","ja")</f>
        <v/>
      </c>
    </row>
    <row r="158">
      <c r="A158" t="inlineStr">
        <is>
          <t>Strassentunnelbegehung</t>
        </is>
      </c>
      <c r="B158" t="inlineStr">
        <is>
          <t>ZPM_100_P_TUNNEL</t>
        </is>
      </c>
      <c r="C158">
        <f>IF(ISERROR(VLOOKUP(Formulare[[#This Row],[Formularbezeichnung]],BTT[Verwendetes Formular
(Auswahl falls relevant)],1,FALSE)),"nein","ja")</f>
        <v/>
      </c>
    </row>
    <row r="159">
      <c r="A159" t="inlineStr">
        <is>
          <t>Übergabeprotokoll/ Übernahmeprotokoll</t>
        </is>
      </c>
      <c r="B159" t="inlineStr">
        <is>
          <t>ZPM_100_P_UEUE</t>
        </is>
      </c>
      <c r="C159">
        <f>IF(ISERROR(VLOOKUP(Formulare[[#This Row],[Formularbezeichnung]],BTT[Verwendetes Formular
(Auswahl falls relevant)],1,FALSE)),"nein","ja")</f>
        <v/>
      </c>
    </row>
    <row r="160">
      <c r="A160" t="inlineStr">
        <is>
          <t>Auftragsbegleitschein Vorgelege</t>
        </is>
      </c>
      <c r="B160" t="inlineStr">
        <is>
          <t>ZPM_100_P_VORG</t>
        </is>
      </c>
      <c r="C160">
        <f>IF(ISERROR(VLOOKUP(Formulare[[#This Row],[Formularbezeichnung]],BTT[Verwendetes Formular
(Auswahl falls relevant)],1,FALSE)),"nein","ja")</f>
        <v/>
      </c>
    </row>
    <row r="161">
      <c r="A161" t="inlineStr">
        <is>
          <t>Wartungsarbeiten Druckentwässerung</t>
        </is>
      </c>
      <c r="B161" t="inlineStr">
        <is>
          <t>ZPM_100_P_WART</t>
        </is>
      </c>
      <c r="C161">
        <f>IF(ISERROR(VLOOKUP(Formulare[[#This Row],[Formularbezeichnung]],BTT[Verwendetes Formular
(Auswahl falls relevant)],1,FALSE)),"nein","ja")</f>
        <v/>
      </c>
    </row>
    <row r="162">
      <c r="A162" t="inlineStr">
        <is>
          <t>PDF-Formular für Checkliste Wartungsauftrag allgemein</t>
        </is>
      </c>
      <c r="B162" t="inlineStr">
        <is>
          <t>ZPM_100_P_WARTUNG</t>
        </is>
      </c>
      <c r="C162">
        <f>IF(ISERROR(VLOOKUP(Formulare[[#This Row],[Formularbezeichnung]],BTT[Verwendetes Formular
(Auswahl falls relevant)],1,FALSE)),"nein","ja")</f>
        <v/>
      </c>
    </row>
    <row r="163">
      <c r="A163" t="inlineStr">
        <is>
          <t>Wiederholungsprüfg Notlicht &amp; Fluchtwegpiktogr.</t>
        </is>
      </c>
      <c r="B163" t="inlineStr">
        <is>
          <t>ZPM_100_P_WHPNF</t>
        </is>
      </c>
      <c r="C163">
        <f>IF(ISERROR(VLOOKUP(Formulare[[#This Row],[Formularbezeichnung]],BTT[Verwendetes Formular
(Auswahl falls relevant)],1,FALSE)),"nein","ja")</f>
        <v/>
      </c>
    </row>
    <row r="164">
      <c r="A164" t="inlineStr">
        <is>
          <t>XML-Formular SD-Rechnung</t>
        </is>
      </c>
      <c r="B164" t="inlineStr">
        <is>
          <t>ZSD_100_P_ANGE</t>
        </is>
      </c>
      <c r="C164">
        <f>IF(ISERROR(VLOOKUP(Formulare[[#This Row],[Formularbezeichnung]],BTT[Verwendetes Formular
(Auswahl falls relevant)],1,FALSE)),"nein","ja")</f>
        <v/>
      </c>
    </row>
    <row r="165">
      <c r="A165" t="inlineStr">
        <is>
          <t>XML-Formular SD-Rechnung</t>
        </is>
      </c>
      <c r="B165" t="inlineStr">
        <is>
          <t>ZSD_100_P_RECH</t>
        </is>
      </c>
      <c r="C165">
        <f>IF(ISERROR(VLOOKUP(Formulare[[#This Row],[Formularbezeichnung]],BTT[Verwendetes Formular
(Auswahl falls relevant)],1,FALSE)),"nein","ja")</f>
        <v/>
      </c>
    </row>
    <row r="166">
      <c r="A166" t="inlineStr">
        <is>
          <t>Kundenportal/UCES - Abschlagsplananpassung</t>
        </is>
      </c>
      <c r="B166" t="inlineStr">
        <is>
          <t>ZUC_00_ABBP_BWB</t>
        </is>
      </c>
      <c r="C166">
        <f>IF(ISERROR(VLOOKUP(Formulare[[#This Row],[Formularbezeichnung]],BTT[Verwendetes Formular
(Auswahl falls relevant)],1,FALSE)),"nein","ja")</f>
        <v/>
      </c>
    </row>
    <row r="167">
      <c r="A167" t="inlineStr">
        <is>
          <t>Kundenportal/UCES -  IS-U Bill</t>
        </is>
      </c>
      <c r="B167" t="inlineStr">
        <is>
          <t>ZUC_00_ADRS_BWB</t>
        </is>
      </c>
      <c r="C167">
        <f>IF(ISERROR(VLOOKUP(Formulare[[#This Row],[Formularbezeichnung]],BTT[Verwendetes Formular
(Auswahl falls relevant)],1,FALSE)),"nein","ja")</f>
        <v/>
      </c>
    </row>
    <row r="168">
      <c r="A168" t="inlineStr">
        <is>
          <t>Kundenportal/UCES -  Auszug Eigentumswechsel</t>
        </is>
      </c>
      <c r="B168" t="inlineStr">
        <is>
          <t>ZUC_00_AUSZ_BWB</t>
        </is>
      </c>
      <c r="C168">
        <f>IF(ISERROR(VLOOKUP(Formulare[[#This Row],[Formularbezeichnung]],BTT[Verwendetes Formular
(Auswahl falls relevant)],1,FALSE)),"nein","ja")</f>
        <v/>
      </c>
    </row>
    <row r="169">
      <c r="A169" t="inlineStr">
        <is>
          <t>Kundenportal/UCES - IS-U Bill</t>
        </is>
      </c>
      <c r="B169" t="inlineStr">
        <is>
          <t>ZUC_00_BANK_BWB</t>
        </is>
      </c>
      <c r="C169">
        <f>IF(ISERROR(VLOOKUP(Formulare[[#This Row],[Formularbezeichnung]],BTT[Verwendetes Formular
(Auswahl falls relevant)],1,FALSE)),"nein","ja")</f>
        <v/>
      </c>
    </row>
    <row r="170">
      <c r="A170" t="inlineStr">
        <is>
          <t>Kundenportal/UCES - IS-U Bill</t>
        </is>
      </c>
      <c r="B170" t="inlineStr">
        <is>
          <t>ZUC_00_BVKO_BWB</t>
        </is>
      </c>
      <c r="C170">
        <f>IF(ISERROR(VLOOKUP(Formulare[[#This Row],[Formularbezeichnung]],BTT[Verwendetes Formular
(Auswahl falls relevant)],1,FALSE)),"nein","ja")</f>
        <v/>
      </c>
    </row>
    <row r="171">
      <c r="A171" t="inlineStr">
        <is>
          <t>Kundenportal/UCES - Einzug Eigentumswechsel</t>
        </is>
      </c>
      <c r="B171" t="inlineStr">
        <is>
          <t>ZUC_00_EINZ_BWB</t>
        </is>
      </c>
      <c r="C171">
        <f>IF(ISERROR(VLOOKUP(Formulare[[#This Row],[Formularbezeichnung]],BTT[Verwendetes Formular
(Auswahl falls relevant)],1,FALSE)),"nein","ja")</f>
        <v/>
      </c>
    </row>
    <row r="172">
      <c r="A172" t="inlineStr">
        <is>
          <t>Kundenportal/UCES - IS-U Bill</t>
        </is>
      </c>
      <c r="B172" t="inlineStr">
        <is>
          <t>ZUC_00_GPZU_BWB</t>
        </is>
      </c>
      <c r="C172">
        <f>IF(ISERROR(VLOOKUP(Formulare[[#This Row],[Formularbezeichnung]],BTT[Verwendetes Formular
(Auswahl falls relevant)],1,FALSE)),"nein","ja")</f>
        <v/>
      </c>
    </row>
    <row r="173">
      <c r="A173" t="inlineStr">
        <is>
          <t>Kundenportal/UCES - IS-U Bill</t>
        </is>
      </c>
      <c r="B173" t="inlineStr">
        <is>
          <t>ZUC_00_KONT_BWB</t>
        </is>
      </c>
      <c r="C173">
        <f>IF(ISERROR(VLOOKUP(Formulare[[#This Row],[Formularbezeichnung]],BTT[Verwendetes Formular
(Auswahl falls relevant)],1,FALSE)),"nein","ja")</f>
        <v/>
      </c>
    </row>
    <row r="174">
      <c r="A174" t="inlineStr">
        <is>
          <t>Kundenportal/UCES - IS-U Bill</t>
        </is>
      </c>
      <c r="B174" t="inlineStr">
        <is>
          <t>ZUC_00_MAIL_BWB</t>
        </is>
      </c>
      <c r="C174">
        <f>IF(ISERROR(VLOOKUP(Formulare[[#This Row],[Formularbezeichnung]],BTT[Verwendetes Formular
(Auswahl falls relevant)],1,FALSE)),"nein","ja")</f>
        <v/>
      </c>
    </row>
    <row r="175">
      <c r="A175" t="inlineStr">
        <is>
          <t>Kundenportal/UCES - Zählerstandsermittlung</t>
        </is>
      </c>
      <c r="B175" t="inlineStr">
        <is>
          <t>ZUC_00_MTRE_BWB</t>
        </is>
      </c>
      <c r="C175">
        <f>IF(ISERROR(VLOOKUP(Formulare[[#This Row],[Formularbezeichnung]],BTT[Verwendetes Formular
(Auswahl falls relevant)],1,FALSE)),"nein","ja")</f>
        <v/>
      </c>
    </row>
    <row r="176">
      <c r="A176" t="inlineStr">
        <is>
          <t>Kundenportal/UCES - IS-U Bill</t>
        </is>
      </c>
      <c r="B176" t="inlineStr">
        <is>
          <t>ZUC_00_OREC_BWB</t>
        </is>
      </c>
      <c r="C176">
        <f>IF(ISERROR(VLOOKUP(Formulare[[#This Row],[Formularbezeichnung]],BTT[Verwendetes Formular
(Auswahl falls relevant)],1,FALSE)),"nein","ja")</f>
        <v/>
      </c>
    </row>
    <row r="177">
      <c r="A177" t="inlineStr">
        <is>
          <t>Kundenportal/UCES - IS-U Bill</t>
        </is>
      </c>
      <c r="B177" t="inlineStr">
        <is>
          <t>ZUC_00_PASS_BWB</t>
        </is>
      </c>
      <c r="C177">
        <f>IF(ISERROR(VLOOKUP(Formulare[[#This Row],[Formularbezeichnung]],BTT[Verwendetes Formular
(Auswahl falls relevant)],1,FALSE)),"nein","ja")</f>
        <v/>
      </c>
    </row>
    <row r="178">
      <c r="A178" t="inlineStr">
        <is>
          <t>Kundenportal/UCES - IS-U Bill</t>
        </is>
      </c>
      <c r="B178" t="inlineStr">
        <is>
          <t>ZUC_00_REGI_BWB</t>
        </is>
      </c>
      <c r="C178">
        <f>IF(ISERROR(VLOOKUP(Formulare[[#This Row],[Formularbezeichnung]],BTT[Verwendetes Formular
(Auswahl falls relevant)],1,FALSE)),"nein","ja")</f>
        <v/>
      </c>
    </row>
    <row r="179">
      <c r="A179" t="inlineStr">
        <is>
          <t>Kundenportal/UCES - Umzug Eigentumswechsel</t>
        </is>
      </c>
      <c r="B179" t="inlineStr">
        <is>
          <t>ZUC_00_UMZU_BWB</t>
        </is>
      </c>
      <c r="C179">
        <f>IF(ISERROR(VLOOKUP(Formulare[[#This Row],[Formularbezeichnung]],BTT[Verwendetes Formular
(Auswahl falls relevant)],1,FALSE)),"nein","ja")</f>
        <v/>
      </c>
    </row>
    <row r="180">
      <c r="A180" t="inlineStr">
        <is>
          <t>UCES Selbstregistrierung</t>
        </is>
      </c>
      <c r="B180" t="inlineStr">
        <is>
          <t>ZUCES_USER_REG</t>
        </is>
      </c>
      <c r="C180">
        <f>IF(ISERROR(VLOOKUP(Formulare[[#This Row],[Formularbezeichnung]],BTT[Verwendetes Formular
(Auswahl falls relevant)],1,FALSE)),"nein","ja")</f>
        <v/>
      </c>
    </row>
    <row r="181">
      <c r="A181" t="inlineStr">
        <is>
          <t>Kundenanschreiben bei Ablauf Eichgültigkeit der PWZ/ ZIA57</t>
        </is>
      </c>
      <c r="B181" t="inlineStr">
        <is>
          <t>ZISEICH01_PDF</t>
        </is>
      </c>
      <c r="C181">
        <f>IF(ISERROR(VLOOKUP(Formulare[[#This Row],[Formularbezeichnung]],BTT[Verwendetes Formular
(Auswahl falls relevant)],1,FALSE)),"nein","ja")</f>
        <v/>
      </c>
    </row>
    <row r="182">
      <c r="A182" t="inlineStr">
        <is>
          <t>DES Rechtsübertragung für Debitoren</t>
        </is>
      </c>
      <c r="B182" t="inlineStr">
        <is>
          <t>ZIS_DES_EQUI_WARRANTY</t>
        </is>
      </c>
      <c r="C182">
        <f>IF(ISERROR(VLOOKUP(Formulare[[#This Row],[Formularbezeichnung]],BTT[Verwendetes Formular
(Auswahl falls relevant)],1,FALSE)),"nein","ja")</f>
        <v/>
      </c>
    </row>
    <row r="183">
      <c r="A183" t="inlineStr">
        <is>
          <t>Wartung Druckentwässerungsstation für IS-U GP</t>
        </is>
      </c>
      <c r="B183" t="inlineStr">
        <is>
          <t>ZIS_DES_ORDER_LIST</t>
        </is>
      </c>
      <c r="C183">
        <f>IF(ISERROR(VLOOKUP(Formulare[[#This Row],[Formularbezeichnung]],BTT[Verwendetes Formular
(Auswahl falls relevant)],1,FALSE)),"nein","ja")</f>
        <v/>
      </c>
    </row>
    <row r="184">
      <c r="A184" t="inlineStr">
        <is>
          <t>DES Rechtsübertragung für IS-U GP</t>
        </is>
      </c>
      <c r="B184" t="inlineStr">
        <is>
          <t>ZPM_DES_EQUI_WARRANTY</t>
        </is>
      </c>
      <c r="C184">
        <f>IF(ISERROR(VLOOKUP(Formulare[[#This Row],[Formularbezeichnung]],BTT[Verwendetes Formular
(Auswahl falls relevant)],1,FALSE)),"nein","ja")</f>
        <v/>
      </c>
    </row>
    <row r="185">
      <c r="A185" t="inlineStr">
        <is>
          <t>Wartung Druckentwässerungsstation für Debitoren</t>
        </is>
      </c>
      <c r="B185" t="inlineStr">
        <is>
          <t>ZPM_DES_ORDER_LIST</t>
        </is>
      </c>
      <c r="C185">
        <f>IF(ISERROR(VLOOKUP(Formulare[[#This Row],[Formularbezeichnung]],BTT[Verwendetes Formular
(Auswahl falls relevant)],1,FALSE)),"nein","ja")</f>
        <v/>
      </c>
    </row>
    <row r="186">
      <c r="A186" t="inlineStr">
        <is>
          <t>Angebot Wechsel Sprengwasserzähler</t>
        </is>
      </c>
      <c r="B186" t="inlineStr">
        <is>
          <t>ZPM_PRINT_NOTIFICATION</t>
        </is>
      </c>
      <c r="C186">
        <f>IF(ISERROR(VLOOKUP(Formulare[[#This Row],[Formularbezeichnung]],BTT[Verwendetes Formular
(Auswahl falls relevant)],1,FALSE)),"nein","ja")</f>
        <v/>
      </c>
    </row>
    <row r="187">
      <c r="A187" t="inlineStr">
        <is>
          <t>Anschreiben Turnusablesung nicht möglich</t>
        </is>
      </c>
      <c r="B187" t="inlineStr">
        <is>
          <t>Z_IS_ABL_UNMOEGLICH_XML</t>
        </is>
      </c>
      <c r="C187">
        <f>IF(ISERROR(VLOOKUP(Formulare[[#This Row],[Formularbezeichnung]],BTT[Verwendetes Formular
(Auswahl falls relevant)],1,FALSE)),"nein","ja")</f>
        <v/>
      </c>
    </row>
    <row r="188">
      <c r="A188" t="inlineStr">
        <is>
          <t>Archivierung aus WF Ausbuchung/Wertberichtigung</t>
        </is>
      </c>
      <c r="B188" t="inlineStr">
        <is>
          <t>Z_IS_ABWB_ARCHIV_PDF</t>
        </is>
      </c>
      <c r="C188">
        <f>IF(ISERROR(VLOOKUP(Formulare[[#This Row],[Formularbezeichnung]],BTT[Verwendetes Formular
(Auswahl falls relevant)],1,FALSE)),"nein","ja")</f>
        <v/>
      </c>
    </row>
    <row r="189">
      <c r="A189" t="inlineStr">
        <is>
          <t>Kundenanschreiben "Ablauf PWZ-Eichgültigkeit"</t>
        </is>
      </c>
      <c r="B189" t="inlineStr">
        <is>
          <t>Z_IS_FORMS_ANSCHREIBEN</t>
        </is>
      </c>
      <c r="C189">
        <f>IF(ISERROR(VLOOKUP(Formulare[[#This Row],[Formularbezeichnung]],BTT[Verwendetes Formular
(Auswahl falls relevant)],1,FALSE)),"nein","ja")</f>
        <v/>
      </c>
    </row>
    <row r="190">
      <c r="A190" t="inlineStr">
        <is>
          <t>Kundenanschreiben "Industrie-Fragebogen"</t>
        </is>
      </c>
      <c r="B190" t="inlineStr">
        <is>
          <t>Z_IS_FORMS_ANSCHREIBEN</t>
        </is>
      </c>
      <c r="C190">
        <f>IF(ISERROR(VLOOKUP(Formulare[[#This Row],[Formularbezeichnung]],BTT[Verwendetes Formular
(Auswahl falls relevant)],1,FALSE)),"nein","ja")</f>
        <v/>
      </c>
    </row>
    <row r="191">
      <c r="A191" t="inlineStr">
        <is>
          <t>Kundenanschreiben "KFZ-Fragebogen"</t>
        </is>
      </c>
      <c r="B191" t="inlineStr">
        <is>
          <t>Z_IS_FORMS_ANSCHREIBEN</t>
        </is>
      </c>
      <c r="C191">
        <f>IF(ISERROR(VLOOKUP(Formulare[[#This Row],[Formularbezeichnung]],BTT[Verwendetes Formular
(Auswahl falls relevant)],1,FALSE)),"nein","ja")</f>
        <v/>
      </c>
    </row>
    <row r="192">
      <c r="A192" t="inlineStr">
        <is>
          <t>Kundenanschreiben "PZW-Stände"</t>
        </is>
      </c>
      <c r="B192" t="inlineStr">
        <is>
          <t>Z_IS_FORMS_ANSCHREIBEN</t>
        </is>
      </c>
      <c r="C192">
        <f>IF(ISERROR(VLOOKUP(Formulare[[#This Row],[Formularbezeichnung]],BTT[Verwendetes Formular
(Auswahl falls relevant)],1,FALSE)),"nein","ja")</f>
        <v/>
      </c>
    </row>
    <row r="193">
      <c r="A193" t="inlineStr">
        <is>
          <t>Kundenanschreiben "Turnusablesung nicht möglich"</t>
        </is>
      </c>
      <c r="B193" t="inlineStr">
        <is>
          <t>Z_IS_FORMS_ANSCHREIBEN</t>
        </is>
      </c>
      <c r="C193">
        <f>IF(ISERROR(VLOOKUP(Formulare[[#This Row],[Formularbezeichnung]],BTT[Verwendetes Formular
(Auswahl falls relevant)],1,FALSE)),"nein","ja")</f>
        <v/>
      </c>
    </row>
    <row r="194">
      <c r="A194" t="inlineStr">
        <is>
          <t>Kundenanschreiben "Vollmacht Aktualisierung"</t>
        </is>
      </c>
      <c r="B194" t="inlineStr">
        <is>
          <t>Z_IS_FORMS_ANSCHREIBEN</t>
        </is>
      </c>
      <c r="C194">
        <f>IF(ISERROR(VLOOKUP(Formulare[[#This Row],[Formularbezeichnung]],BTT[Verwendetes Formular
(Auswahl falls relevant)],1,FALSE)),"nein","ja")</f>
        <v/>
      </c>
    </row>
    <row r="195">
      <c r="A195" t="inlineStr">
        <is>
          <t>Kundenanschreiben "Vollmacht Erinnerung"</t>
        </is>
      </c>
      <c r="B195" t="inlineStr">
        <is>
          <t>Z_IS_FORMS_ANSCHREIBEN</t>
        </is>
      </c>
      <c r="C195">
        <f>IF(ISERROR(VLOOKUP(Formulare[[#This Row],[Formularbezeichnung]],BTT[Verwendetes Formular
(Auswahl falls relevant)],1,FALSE)),"nein","ja")</f>
        <v/>
      </c>
    </row>
    <row r="196">
      <c r="A196" t="inlineStr">
        <is>
          <t>Kundenanschreiben "Vollmacht Nachprüfung"</t>
        </is>
      </c>
      <c r="B196" t="inlineStr">
        <is>
          <t>Z_IS_FORMS_ANSCHREIBEN</t>
        </is>
      </c>
      <c r="C196">
        <f>IF(ISERROR(VLOOKUP(Formulare[[#This Row],[Formularbezeichnung]],BTT[Verwendetes Formular
(Auswahl falls relevant)],1,FALSE)),"nein","ja")</f>
        <v/>
      </c>
    </row>
    <row r="197">
      <c r="A197" t="inlineStr">
        <is>
          <t>Kundenanschreiben "Mehrfach geschätzter Zählerstand"</t>
        </is>
      </c>
      <c r="B197" t="inlineStr">
        <is>
          <t>Z_IS_FORMS_ANSCHREIBEN</t>
        </is>
      </c>
      <c r="C197">
        <f>IF(ISERROR(VLOOKUP(Formulare[[#This Row],[Formularbezeichnung]],BTT[Verwendetes Formular
(Auswahl falls relevant)],1,FALSE)),"nein","ja")</f>
        <v/>
      </c>
    </row>
    <row r="198">
      <c r="A198" t="inlineStr">
        <is>
          <t>Kundenanschreiben-mehrf_geschaetzt</t>
        </is>
      </c>
      <c r="B198" t="inlineStr">
        <is>
          <t>Z_IS_MF_GESCHAETZT_PDF</t>
        </is>
      </c>
      <c r="C198">
        <f>IF(ISERROR(VLOOKUP(Formulare[[#This Row],[Formularbezeichnung]],BTT[Verwendetes Formular
(Auswahl falls relevant)],1,FALSE)),"nein","ja")</f>
        <v/>
      </c>
    </row>
    <row r="199">
      <c r="A199" t="inlineStr">
        <is>
          <t>Stundung</t>
        </is>
      </c>
      <c r="B199" t="inlineStr">
        <is>
          <t>Z_IS_SLDCMN_ARCHIV_PDF</t>
        </is>
      </c>
      <c r="C199">
        <f>IF(ISERROR(VLOOKUP(Formulare[[#This Row],[Formularbezeichnung]],BTT[Verwendetes Formular
(Auswahl falls relevant)],1,FALSE)),"nein","ja")</f>
        <v/>
      </c>
    </row>
    <row r="200">
      <c r="A200" t="inlineStr">
        <is>
          <t>Anschreiben SEPA-Mandat</t>
        </is>
      </c>
      <c r="B200" t="inlineStr">
        <is>
          <t>Z_SEPA_MANDATE_PRINT_PDF</t>
        </is>
      </c>
      <c r="C200">
        <f>IF(ISERROR(VLOOKUP(Formulare[[#This Row],[Formularbezeichnung]],BTT[Verwendetes Formular
(Auswahl falls relevant)],1,FALSE)),"nein","ja")</f>
        <v/>
      </c>
    </row>
    <row r="201">
      <c r="A201" t="inlineStr">
        <is>
          <t>Formular fehlt in Liste --&gt; siehe Anmerkungen</t>
        </is>
      </c>
      <c r="B201" t="inlineStr">
        <is>
          <t>Unbekannt</t>
        </is>
      </c>
      <c r="C201">
        <f>IF(ISERROR(VLOOKUP(Formulare[[#This Row],[Formularbezeichnung]],BTT[Verwendetes Formular
(Auswahl falls relevant)],1,FALSE)),"nein","ja")</f>
        <v/>
      </c>
    </row>
  </sheetData>
  <pageMargins left="0.7" right="0.7" top="0.787401575" bottom="0.787401575" header="0.3" footer="0.3"/>
  <pageSetup orientation="portrait" paperSize="9"/>
  <tableParts count="1">
    <tablePart r:id="rId1"/>
  </tableParts>
</worksheet>
</file>

<file path=xl/worksheets/sheet6.xml><?xml version="1.0" encoding="utf-8"?>
<worksheet xmlns:r="http://schemas.openxmlformats.org/officeDocument/2006/relationships" xmlns="http://schemas.openxmlformats.org/spreadsheetml/2006/main">
  <sheetPr codeName="Tabelle6">
    <outlinePr summaryBelow="1" summaryRight="1"/>
    <pageSetUpPr/>
  </sheetPr>
  <dimension ref="A1:J252"/>
  <sheetViews>
    <sheetView workbookViewId="0">
      <selection activeCell="I29" sqref="I29"/>
    </sheetView>
  </sheetViews>
  <sheetFormatPr baseColWidth="10" defaultColWidth="11.42578125" defaultRowHeight="15"/>
  <cols>
    <col width="24" customWidth="1" min="1" max="1"/>
    <col width="36.85546875" customWidth="1" min="2" max="2"/>
    <col width="40.140625" customWidth="1" min="3" max="3"/>
    <col width="20.140625" customWidth="1" min="4" max="4"/>
    <col width="16.42578125" customWidth="1" min="5" max="5"/>
    <col width="21" customWidth="1" min="6" max="6"/>
    <col width="11.42578125" customWidth="1" min="7" max="7"/>
    <col width="25.42578125" bestFit="1" customWidth="1" min="8" max="8"/>
    <col width="25.42578125" customWidth="1" min="9" max="9"/>
    <col width="17.5703125" bestFit="1" customWidth="1" min="10" max="10"/>
  </cols>
  <sheetData>
    <row r="1">
      <c r="A1" t="inlineStr">
        <is>
          <t>Sender</t>
        </is>
      </c>
      <c r="B1" t="inlineStr">
        <is>
          <t>Namespace</t>
        </is>
      </c>
      <c r="C1" t="inlineStr">
        <is>
          <t>SenderServiceInterface</t>
        </is>
      </c>
      <c r="D1" t="inlineStr">
        <is>
          <t>Receiver</t>
        </is>
      </c>
      <c r="E1" t="inlineStr">
        <is>
          <t>Wo ist Mandant 100</t>
        </is>
      </c>
      <c r="F1" t="inlineStr">
        <is>
          <t>erzeugter Name</t>
        </is>
      </c>
      <c r="H1" t="inlineStr">
        <is>
          <t>Schnittstelle</t>
        </is>
      </c>
      <c r="I1" t="inlineStr">
        <is>
          <t>Beschreibung System</t>
        </is>
      </c>
      <c r="J1" t="inlineStr">
        <is>
          <t>verwendet in BTT</t>
        </is>
      </c>
    </row>
    <row r="2">
      <c r="A2" t="inlineStr">
        <is>
          <t>SP1CLNT100</t>
        </is>
      </c>
      <c r="B2" t="inlineStr">
        <is>
          <t>urn:sap-com:document:sap:idoc:messages</t>
        </is>
      </c>
      <c r="C2" t="inlineStr">
        <is>
          <t>COSMAS.COSMAS01</t>
        </is>
      </c>
      <c r="D2" t="inlineStr">
        <is>
          <t>ECT_Portal</t>
        </is>
      </c>
      <c r="E2">
        <f>IF(Schnittstellen_technisch[[#This Row],[Sender]]="SP1CLNT100","Sender",IF(Schnittstellen_technisch[[#This Row],[Receiver]]="SP1CLNT100","Receiver","nicht Mandant 100"))</f>
        <v/>
      </c>
      <c r="F2">
        <f>IF(Schnittstellen_technisch[[#This Row],[Wo ist Mandant 100]]="nicht Mandant 100","",IF(Schnittstellen_technisch[[#This Row],[Wo ist Mandant 100]]="Receiver",Schnittstellen_technisch[[#This Row],[Sender]],Schnittstellen_technisch[[#This Row],[Receiver]]))</f>
        <v/>
      </c>
      <c r="H2" t="inlineStr">
        <is>
          <t>ADMR</t>
        </is>
      </c>
      <c r="I2" t="inlineStr">
        <is>
          <t xml:space="preserve">ADMR- ist ein Word-Makro, welches Word-Dokumente ins Filenet-Archiv übergibt, ausdruckt und einen vier Augen Prozess beinhaltet. </t>
        </is>
      </c>
      <c r="J2">
        <f>IF(ISERROR(VLOOKUP(Schnittstelle_Klarname[[#This Row],[Schnittstelle]],BTT[Verwendete Schnittstelle
(optionale Auswahl)],1,FALSE)),"nein","ja")</f>
        <v/>
      </c>
    </row>
    <row r="3">
      <c r="A3" t="inlineStr">
        <is>
          <t>SP1CLNT100</t>
        </is>
      </c>
      <c r="B3" t="inlineStr">
        <is>
          <t>http://bwb.de/mops</t>
        </is>
      </c>
      <c r="C3" t="inlineStr">
        <is>
          <t>SI_ERP_CREATE_PROCESS_INSTANCE_AO</t>
        </is>
      </c>
      <c r="D3" t="inlineStr">
        <is>
          <t>MOPS_PROD</t>
        </is>
      </c>
      <c r="E3">
        <f>IF(Schnittstellen_technisch[[#This Row],[Sender]]="SP1CLNT100","Sender",IF(Schnittstellen_technisch[[#This Row],[Receiver]]="SP1CLNT100","Receiver","nicht Mandant 100"))</f>
        <v/>
      </c>
      <c r="F3">
        <f>IF(Schnittstellen_technisch[[#This Row],[Wo ist Mandant 100]]="nicht Mandant 100","",IF(Schnittstellen_technisch[[#This Row],[Wo ist Mandant 100]]="Receiver",Schnittstellen_technisch[[#This Row],[Sender]],Schnittstellen_technisch[[#This Row],[Receiver]]))</f>
        <v/>
      </c>
      <c r="H3" t="inlineStr">
        <is>
          <t>AIS</t>
        </is>
      </c>
      <c r="I3" t="inlineStr">
        <is>
          <t>Auftragsinformationssystem / Access (Verknüpfung mit Stundendatenbank von PB-W).</t>
        </is>
      </c>
      <c r="J3">
        <f>IF(ISERROR(VLOOKUP(Schnittstelle_Klarname[[#This Row],[Schnittstelle]],BTT[Verwendete Schnittstelle
(optionale Auswahl)],1,FALSE)),"nein","ja")</f>
        <v/>
      </c>
    </row>
    <row r="4">
      <c r="A4" t="inlineStr">
        <is>
          <t>SP1CLNT100</t>
        </is>
      </c>
      <c r="B4" t="inlineStr">
        <is>
          <t>urn:bwb.de:is:edir</t>
        </is>
      </c>
      <c r="C4" t="inlineStr">
        <is>
          <t>SI_SAP_USER_DELETE_SO</t>
        </is>
      </c>
      <c r="D4" t="inlineStr">
        <is>
          <t>EDIR_PROD</t>
        </is>
      </c>
      <c r="E4">
        <f>IF(Schnittstellen_technisch[[#This Row],[Sender]]="SP1CLNT100","Sender",IF(Schnittstellen_technisch[[#This Row],[Receiver]]="SP1CLNT100","Receiver","nicht Mandant 100"))</f>
        <v/>
      </c>
      <c r="F4">
        <f>IF(Schnittstellen_technisch[[#This Row],[Wo ist Mandant 100]]="nicht Mandant 100","",IF(Schnittstellen_technisch[[#This Row],[Wo ist Mandant 100]]="Receiver",Schnittstellen_technisch[[#This Row],[Sender]],Schnittstellen_technisch[[#This Row],[Receiver]]))</f>
        <v/>
      </c>
      <c r="H4" t="inlineStr">
        <is>
          <t>ALS</t>
        </is>
      </c>
      <c r="I4" t="inlineStr">
        <is>
          <t xml:space="preserve">Die Ablesesteuerung dient zur Erfassung, Evaluierung, Verwaltung und Speicherung von Zählerdaten. </t>
        </is>
      </c>
      <c r="J4">
        <f>IF(ISERROR(VLOOKUP(Schnittstelle_Klarname[[#This Row],[Schnittstelle]],BTT[Verwendete Schnittstelle
(optionale Auswahl)],1,FALSE)),"nein","ja")</f>
        <v/>
      </c>
    </row>
    <row r="5">
      <c r="A5" t="inlineStr">
        <is>
          <t>SP1CLNT100</t>
        </is>
      </c>
      <c r="B5" t="inlineStr">
        <is>
          <t>urn:sap-com:document:sap:rfc:functions</t>
        </is>
      </c>
      <c r="C5" t="inlineStr">
        <is>
          <t>Z_BC_DMS_GET_IDS</t>
        </is>
      </c>
      <c r="D5" t="inlineStr">
        <is>
          <t>EDIR_PROD</t>
        </is>
      </c>
      <c r="E5">
        <f>IF(Schnittstellen_technisch[[#This Row],[Sender]]="SP1CLNT100","Sender",IF(Schnittstellen_technisch[[#This Row],[Receiver]]="SP1CLNT100","Receiver","nicht Mandant 100"))</f>
        <v/>
      </c>
      <c r="F5">
        <f>IF(Schnittstellen_technisch[[#This Row],[Wo ist Mandant 100]]="nicht Mandant 100","",IF(Schnittstellen_technisch[[#This Row],[Wo ist Mandant 100]]="Receiver",Schnittstellen_technisch[[#This Row],[Sender]],Schnittstellen_technisch[[#This Row],[Receiver]]))</f>
        <v/>
      </c>
      <c r="H5" t="inlineStr">
        <is>
          <t>aPART</t>
        </is>
      </c>
      <c r="I5" t="inlineStr">
        <is>
          <t>Kernstück der Anwendung ist die OLAP Datenbank TM1 zur Erfassung aller Controlling relevanten Daten der BWB. Daraus wird unter Anderem das strategische Wirtschaftsmodell der BWB gefüllt.</t>
        </is>
      </c>
      <c r="J5">
        <f>IF(ISERROR(VLOOKUP(Schnittstelle_Klarname[[#This Row],[Schnittstelle]],BTT[Verwendete Schnittstelle
(optionale Auswahl)],1,FALSE)),"nein","ja")</f>
        <v/>
      </c>
    </row>
    <row r="6">
      <c r="A6" t="inlineStr">
        <is>
          <t>SP1CLNT100</t>
        </is>
      </c>
      <c r="B6" t="inlineStr">
        <is>
          <t>urn:sap-com:document:sap:rfc:functions</t>
        </is>
      </c>
      <c r="C6" t="inlineStr">
        <is>
          <t>Z_BC_DMS_GETCONTENT</t>
        </is>
      </c>
      <c r="D6" t="inlineStr">
        <is>
          <t>FILENET_PROD</t>
        </is>
      </c>
      <c r="E6">
        <f>IF(Schnittstellen_technisch[[#This Row],[Sender]]="SP1CLNT100","Sender",IF(Schnittstellen_technisch[[#This Row],[Receiver]]="SP1CLNT100","Receiver","nicht Mandant 100"))</f>
        <v/>
      </c>
      <c r="F6">
        <f>IF(Schnittstellen_technisch[[#This Row],[Wo ist Mandant 100]]="nicht Mandant 100","",IF(Schnittstellen_technisch[[#This Row],[Wo ist Mandant 100]]="Receiver",Schnittstellen_technisch[[#This Row],[Sender]],Schnittstellen_technisch[[#This Row],[Receiver]]))</f>
        <v/>
      </c>
      <c r="H6" t="inlineStr">
        <is>
          <t>APP</t>
        </is>
      </c>
      <c r="J6">
        <f>IF(ISERROR(VLOOKUP(Schnittstelle_Klarname[[#This Row],[Schnittstelle]],BTT[Verwendete Schnittstelle
(optionale Auswahl)],1,FALSE)),"nein","ja")</f>
        <v/>
      </c>
    </row>
    <row r="7">
      <c r="A7" t="inlineStr">
        <is>
          <t>SP1CLNT100</t>
        </is>
      </c>
      <c r="B7" t="inlineStr">
        <is>
          <t>urn:sap-com:document:sap:rfc:functions</t>
        </is>
      </c>
      <c r="C7" t="inlineStr">
        <is>
          <t>Z_FI_ANL_MAIL</t>
        </is>
      </c>
      <c r="D7" t="inlineStr">
        <is>
          <t>GROUPWISE_PROD</t>
        </is>
      </c>
      <c r="E7">
        <f>IF(Schnittstellen_technisch[[#This Row],[Sender]]="SP1CLNT100","Sender",IF(Schnittstellen_technisch[[#This Row],[Receiver]]="SP1CLNT100","Receiver","nicht Mandant 100"))</f>
        <v/>
      </c>
      <c r="F7">
        <f>IF(Schnittstellen_technisch[[#This Row],[Wo ist Mandant 100]]="nicht Mandant 100","",IF(Schnittstellen_technisch[[#This Row],[Wo ist Mandant 100]]="Receiver",Schnittstellen_technisch[[#This Row],[Sender]],Schnittstellen_technisch[[#This Row],[Receiver]]))</f>
        <v/>
      </c>
      <c r="H7" t="inlineStr">
        <is>
          <t>ARIS</t>
        </is>
      </c>
      <c r="I7" t="inlineStr">
        <is>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is>
      </c>
      <c r="J7">
        <f>IF(ISERROR(VLOOKUP(Schnittstelle_Klarname[[#This Row],[Schnittstelle]],BTT[Verwendete Schnittstelle
(optionale Auswahl)],1,FALSE)),"nein","ja")</f>
        <v/>
      </c>
    </row>
    <row r="8">
      <c r="A8" t="inlineStr">
        <is>
          <t>SP1CLNT100</t>
        </is>
      </c>
      <c r="B8" t="inlineStr">
        <is>
          <t>urn:sap-com:document:sap:rfc:functions</t>
        </is>
      </c>
      <c r="C8" t="inlineStr">
        <is>
          <t>Z_IS_EPRI_EXCHANGE_SEND_2_PI</t>
        </is>
      </c>
      <c r="D8" t="inlineStr">
        <is>
          <t>ERA</t>
        </is>
      </c>
      <c r="E8">
        <f>IF(Schnittstellen_technisch[[#This Row],[Sender]]="SP1CLNT100","Sender",IF(Schnittstellen_technisch[[#This Row],[Receiver]]="SP1CLNT100","Receiver","nicht Mandant 100"))</f>
        <v/>
      </c>
      <c r="F8">
        <f>IF(Schnittstellen_technisch[[#This Row],[Wo ist Mandant 100]]="nicht Mandant 100","",IF(Schnittstellen_technisch[[#This Row],[Wo ist Mandant 100]]="Receiver",Schnittstellen_technisch[[#This Row],[Sender]],Schnittstellen_technisch[[#This Row],[Receiver]]))</f>
        <v/>
      </c>
      <c r="H8" t="inlineStr">
        <is>
          <t>ASS_PROD</t>
        </is>
      </c>
      <c r="I8" t="inlineStr">
        <is>
          <t xml:space="preserve">ASS unterstützt alle Geschäftsprozesse zur Durchführung von Bauprojekten. </t>
        </is>
      </c>
      <c r="J8">
        <f>IF(ISERROR(VLOOKUP(Schnittstelle_Klarname[[#This Row],[Schnittstelle]],BTT[Verwendete Schnittstelle
(optionale Auswahl)],1,FALSE)),"nein","ja")</f>
        <v/>
      </c>
    </row>
    <row r="9">
      <c r="A9" t="inlineStr">
        <is>
          <t>SP1CLNT100</t>
        </is>
      </c>
      <c r="B9" t="inlineStr">
        <is>
          <t>urn:sap-com:document:sap:rfc:functions</t>
        </is>
      </c>
      <c r="C9" t="inlineStr">
        <is>
          <t>Z_MM_EMATS_INVITE</t>
        </is>
      </c>
      <c r="D9" t="inlineStr">
        <is>
          <t>SELMA_PROD</t>
        </is>
      </c>
      <c r="E9">
        <f>IF(Schnittstellen_technisch[[#This Row],[Sender]]="SP1CLNT100","Sender",IF(Schnittstellen_technisch[[#This Row],[Receiver]]="SP1CLNT100","Receiver","nicht Mandant 100"))</f>
        <v/>
      </c>
      <c r="F9">
        <f>IF(Schnittstellen_technisch[[#This Row],[Wo ist Mandant 100]]="nicht Mandant 100","",IF(Schnittstellen_technisch[[#This Row],[Wo ist Mandant 100]]="Receiver",Schnittstellen_technisch[[#This Row],[Sender]],Schnittstellen_technisch[[#This Row],[Receiver]]))</f>
        <v/>
      </c>
      <c r="H9" t="inlineStr">
        <is>
          <t>Auftrags- und Anlagenverwaltung</t>
        </is>
      </c>
      <c r="I9" t="inlineStr">
        <is>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is>
      </c>
      <c r="J9">
        <f>IF(ISERROR(VLOOKUP(Schnittstelle_Klarname[[#This Row],[Schnittstelle]],BTT[Verwendete Schnittstelle
(optionale Auswahl)],1,FALSE)),"nein","ja")</f>
        <v/>
      </c>
    </row>
    <row r="10">
      <c r="A10" t="inlineStr">
        <is>
          <t>SP1CLNT100</t>
        </is>
      </c>
      <c r="B10" t="inlineStr">
        <is>
          <t>urn:sap-com:document:sap:rfc:functions</t>
        </is>
      </c>
      <c r="C10" t="inlineStr">
        <is>
          <t>Z_PI_CO_FINAN</t>
        </is>
      </c>
      <c r="D10" t="inlineStr">
        <is>
          <t>RMS_FINAN</t>
        </is>
      </c>
      <c r="E10">
        <f>IF(Schnittstellen_technisch[[#This Row],[Sender]]="SP1CLNT100","Sender",IF(Schnittstellen_technisch[[#This Row],[Receiver]]="SP1CLNT100","Receiver","nicht Mandant 100"))</f>
        <v/>
      </c>
      <c r="F10">
        <f>IF(Schnittstellen_technisch[[#This Row],[Wo ist Mandant 100]]="nicht Mandant 100","",IF(Schnittstellen_technisch[[#This Row],[Wo ist Mandant 100]]="Receiver",Schnittstellen_technisch[[#This Row],[Sender]],Schnittstellen_technisch[[#This Row],[Receiver]]))</f>
        <v/>
      </c>
      <c r="H10" t="inlineStr">
        <is>
          <t>AutoAvis</t>
        </is>
      </c>
      <c r="I10" t="inlineStr">
        <is>
          <t>Verarbeitung von Zahlungsavisen. Teilt Zahlungen in die einzelnen Rechnungsbeträge auf. Ordnet die Zahlungen der konkreten Forderung auf dem Vertragskonto zu.</t>
        </is>
      </c>
      <c r="J10">
        <f>IF(ISERROR(VLOOKUP(Schnittstelle_Klarname[[#This Row],[Schnittstelle]],BTT[Verwendete Schnittstelle
(optionale Auswahl)],1,FALSE)),"nein","ja")</f>
        <v/>
      </c>
    </row>
    <row r="11">
      <c r="A11" t="inlineStr">
        <is>
          <t>SP1CLNT100</t>
        </is>
      </c>
      <c r="B11" t="inlineStr">
        <is>
          <t>urn:sap-com:document:sap:rfc:functions</t>
        </is>
      </c>
      <c r="C11" t="inlineStr">
        <is>
          <t>Z_PI_PM_ORDER</t>
        </is>
      </c>
      <c r="D11" t="inlineStr">
        <is>
          <t>RMS_PROD</t>
        </is>
      </c>
      <c r="E11">
        <f>IF(Schnittstellen_technisch[[#This Row],[Sender]]="SP1CLNT100","Sender",IF(Schnittstellen_technisch[[#This Row],[Receiver]]="SP1CLNT100","Receiver","nicht Mandant 100"))</f>
        <v/>
      </c>
      <c r="F11">
        <f>IF(Schnittstellen_technisch[[#This Row],[Wo ist Mandant 100]]="nicht Mandant 100","",IF(Schnittstellen_technisch[[#This Row],[Wo ist Mandant 100]]="Receiver",Schnittstellen_technisch[[#This Row],[Sender]],Schnittstellen_technisch[[#This Row],[Receiver]]))</f>
        <v/>
      </c>
      <c r="H11" t="inlineStr">
        <is>
          <t>AutoCAD MEP SAP-TP Plugin</t>
        </is>
      </c>
      <c r="I11" t="inlineStr">
        <is>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is>
      </c>
      <c r="J11">
        <f>IF(ISERROR(VLOOKUP(Schnittstelle_Klarname[[#This Row],[Schnittstelle]],BTT[Verwendete Schnittstelle
(optionale Auswahl)],1,FALSE)),"nein","ja")</f>
        <v/>
      </c>
    </row>
    <row r="12">
      <c r="A12" t="inlineStr">
        <is>
          <t>SP1CLNT100</t>
        </is>
      </c>
      <c r="B12" t="inlineStr">
        <is>
          <t>urn:sap-com:document:sap:rfc:functions</t>
        </is>
      </c>
      <c r="C12" t="inlineStr">
        <is>
          <t>Z_PI_PM_SMART_LISA</t>
        </is>
      </c>
      <c r="D12" t="inlineStr">
        <is>
          <t>SMARTLISA_PROD</t>
        </is>
      </c>
      <c r="E12">
        <f>IF(Schnittstellen_technisch[[#This Row],[Sender]]="SP1CLNT100","Sender",IF(Schnittstellen_technisch[[#This Row],[Receiver]]="SP1CLNT100","Receiver","nicht Mandant 100"))</f>
        <v/>
      </c>
      <c r="F12">
        <f>IF(Schnittstellen_technisch[[#This Row],[Wo ist Mandant 100]]="nicht Mandant 100","",IF(Schnittstellen_technisch[[#This Row],[Wo ist Mandant 100]]="Receiver",Schnittstellen_technisch[[#This Row],[Sender]],Schnittstellen_technisch[[#This Row],[Receiver]]))</f>
        <v/>
      </c>
      <c r="H12" t="inlineStr">
        <is>
          <t>Automation Engine User Interface</t>
        </is>
      </c>
      <c r="I12" t="inlineStr">
        <is>
          <t>Oberfläche, um Jobs zu bauen, zu überwachen, Arbeitsoberfläche</t>
        </is>
      </c>
      <c r="J12">
        <f>IF(ISERROR(VLOOKUP(Schnittstelle_Klarname[[#This Row],[Schnittstelle]],BTT[Verwendete Schnittstelle
(optionale Auswahl)],1,FALSE)),"nein","ja")</f>
        <v/>
      </c>
    </row>
    <row r="13">
      <c r="A13" t="inlineStr">
        <is>
          <t>SP1CLNT100</t>
        </is>
      </c>
      <c r="B13" t="inlineStr">
        <is>
          <t>urn:sap-com:document:sap:rfc:functions</t>
        </is>
      </c>
      <c r="C13" t="inlineStr">
        <is>
          <t>Z_SD_TUHAV_HAVORG_SEND</t>
        </is>
      </c>
      <c r="D13" t="inlineStr">
        <is>
          <t>KUNO_PROD</t>
        </is>
      </c>
      <c r="E13">
        <f>IF(Schnittstellen_technisch[[#This Row],[Sender]]="SP1CLNT100","Sender",IF(Schnittstellen_technisch[[#This Row],[Receiver]]="SP1CLNT100","Receiver","nicht Mandant 100"))</f>
        <v/>
      </c>
      <c r="F13">
        <f>IF(Schnittstellen_technisch[[#This Row],[Wo ist Mandant 100]]="nicht Mandant 100","",IF(Schnittstellen_technisch[[#This Row],[Wo ist Mandant 100]]="Receiver",Schnittstellen_technisch[[#This Row],[Sender]],Schnittstellen_technisch[[#This Row],[Receiver]]))</f>
        <v/>
      </c>
      <c r="H13" t="inlineStr">
        <is>
          <t>BANT_PROD</t>
        </is>
      </c>
      <c r="J13">
        <f>IF(ISERROR(VLOOKUP(Schnittstelle_Klarname[[#This Row],[Schnittstelle]],BTT[Verwendete Schnittstelle
(optionale Auswahl)],1,FALSE)),"nein","ja")</f>
        <v/>
      </c>
    </row>
    <row r="14">
      <c r="A14" t="inlineStr">
        <is>
          <t>SP1CLNT100</t>
        </is>
      </c>
      <c r="B14" t="inlineStr">
        <is>
          <t>urn:sap-com:document:sap:rfc:functions</t>
        </is>
      </c>
      <c r="C14" t="inlineStr">
        <is>
          <t>Z_UMC_CUSTOM_MOPS_CREATE_ETW</t>
        </is>
      </c>
      <c r="D14" t="inlineStr">
        <is>
          <t>MOPS_PROD</t>
        </is>
      </c>
      <c r="E14">
        <f>IF(Schnittstellen_technisch[[#This Row],[Sender]]="SP1CLNT100","Sender",IF(Schnittstellen_technisch[[#This Row],[Receiver]]="SP1CLNT100","Receiver","nicht Mandant 100"))</f>
        <v/>
      </c>
      <c r="F14">
        <f>IF(Schnittstellen_technisch[[#This Row],[Wo ist Mandant 100]]="nicht Mandant 100","",IF(Schnittstellen_technisch[[#This Row],[Wo ist Mandant 100]]="Receiver",Schnittstellen_technisch[[#This Row],[Sender]],Schnittstellen_technisch[[#This Row],[Receiver]]))</f>
        <v/>
      </c>
      <c r="H14" t="inlineStr">
        <is>
          <t>BAP</t>
        </is>
      </c>
      <c r="I14" t="inlineStr">
        <is>
          <t>Verwaltung der technischen Prozessdaten des Kanalbetriebs, Auswertung  Leistung, Fahrzeugeinsatz.Benchmarking des Kanalbetriebes. Energiemanagement für AE. Erstellung der AE Kennzahlen.</t>
        </is>
      </c>
      <c r="J14">
        <f>IF(ISERROR(VLOOKUP(Schnittstelle_Klarname[[#This Row],[Schnittstelle]],BTT[Verwendete Schnittstelle
(optionale Auswahl)],1,FALSE)),"nein","ja")</f>
        <v/>
      </c>
    </row>
    <row r="15">
      <c r="A15" t="inlineStr">
        <is>
          <t>SP1CLNT100</t>
        </is>
      </c>
      <c r="B15" t="inlineStr">
        <is>
          <t>urn:sap-com:document:sap:idoc:messages</t>
        </is>
      </c>
      <c r="C15" t="inlineStr">
        <is>
          <t>ZCONTR_AI.ORDERS05.ZORDERS05_AI</t>
        </is>
      </c>
      <c r="D15" t="inlineStr">
        <is>
          <t>EK_PORTAL_PROD</t>
        </is>
      </c>
      <c r="E15">
        <f>IF(Schnittstellen_technisch[[#This Row],[Sender]]="SP1CLNT100","Sender",IF(Schnittstellen_technisch[[#This Row],[Receiver]]="SP1CLNT100","Receiver","nicht Mandant 100"))</f>
        <v/>
      </c>
      <c r="F15">
        <f>IF(Schnittstellen_technisch[[#This Row],[Wo ist Mandant 100]]="nicht Mandant 100","",IF(Schnittstellen_technisch[[#This Row],[Wo ist Mandant 100]]="Receiver",Schnittstellen_technisch[[#This Row],[Sender]],Schnittstellen_technisch[[#This Row],[Receiver]]))</f>
        <v/>
      </c>
      <c r="H15" t="inlineStr">
        <is>
          <t>Bestellmodul</t>
        </is>
      </c>
      <c r="I15" t="inlineStr">
        <is>
          <t>Tool zur Übermittlung von Bestellungen an Firmen</t>
        </is>
      </c>
      <c r="J15">
        <f>IF(ISERROR(VLOOKUP(Schnittstelle_Klarname[[#This Row],[Schnittstelle]],BTT[Verwendete Schnittstelle
(optionale Auswahl)],1,FALSE)),"nein","ja")</f>
        <v/>
      </c>
    </row>
    <row r="16">
      <c r="A16" t="inlineStr">
        <is>
          <t>SP1CLNT100</t>
        </is>
      </c>
      <c r="B16" t="inlineStr">
        <is>
          <t>urn:sap-com:document:sap:idoc:messages</t>
        </is>
      </c>
      <c r="C16" t="inlineStr">
        <is>
          <t>ZCREMAS_AI.CREMAS06.ZCREMAS06_AI</t>
        </is>
      </c>
      <c r="D16" t="inlineStr">
        <is>
          <t>EK_PORTAL_PROD</t>
        </is>
      </c>
      <c r="E16">
        <f>IF(Schnittstellen_technisch[[#This Row],[Sender]]="SP1CLNT100","Sender",IF(Schnittstellen_technisch[[#This Row],[Receiver]]="SP1CLNT100","Receiver","nicht Mandant 100"))</f>
        <v/>
      </c>
      <c r="F16">
        <f>IF(Schnittstellen_technisch[[#This Row],[Wo ist Mandant 100]]="nicht Mandant 100","",IF(Schnittstellen_technisch[[#This Row],[Wo ist Mandant 100]]="Receiver",Schnittstellen_technisch[[#This Row],[Sender]],Schnittstellen_technisch[[#This Row],[Receiver]]))</f>
        <v/>
      </c>
      <c r="H16" t="inlineStr">
        <is>
          <t>Betriebsdaten APw</t>
        </is>
      </c>
      <c r="I16" t="inlineStr">
        <is>
          <t xml:space="preserve">Messdaten von Abwasserpumpwerken validierenDatenbank: ISA_DAT
</t>
        </is>
      </c>
      <c r="J16">
        <f>IF(ISERROR(VLOOKUP(Schnittstelle_Klarname[[#This Row],[Schnittstelle]],BTT[Verwendete Schnittstelle
(optionale Auswahl)],1,FALSE)),"nein","ja")</f>
        <v/>
      </c>
    </row>
    <row r="17">
      <c r="A17" t="inlineStr">
        <is>
          <t>SP1CLNT100</t>
        </is>
      </c>
      <c r="B17" t="inlineStr">
        <is>
          <t>urn:sap-com:document:sap:rfc:functions</t>
        </is>
      </c>
      <c r="C17" t="inlineStr">
        <is>
          <t>ZFI_BAPI_PRIMO_INVO_PI_CORR</t>
        </is>
      </c>
      <c r="D17" t="inlineStr">
        <is>
          <t>PRIMO</t>
        </is>
      </c>
      <c r="E17">
        <f>IF(Schnittstellen_technisch[[#This Row],[Sender]]="SP1CLNT100","Sender",IF(Schnittstellen_technisch[[#This Row],[Receiver]]="SP1CLNT100","Receiver","nicht Mandant 100"))</f>
        <v/>
      </c>
      <c r="F17">
        <f>IF(Schnittstellen_technisch[[#This Row],[Wo ist Mandant 100]]="nicht Mandant 100","",IF(Schnittstellen_technisch[[#This Row],[Wo ist Mandant 100]]="Receiver",Schnittstellen_technisch[[#This Row],[Sender]],Schnittstellen_technisch[[#This Row],[Receiver]]))</f>
        <v/>
      </c>
      <c r="H17" t="inlineStr">
        <is>
          <t>Betriebsmittelverwaltung</t>
        </is>
      </c>
      <c r="I17" t="inlineStr">
        <is>
          <t>Planen und Koordinieren von Baustellen im Rahmen der Brunnensanierung.</t>
        </is>
      </c>
      <c r="J17">
        <f>IF(ISERROR(VLOOKUP(Schnittstelle_Klarname[[#This Row],[Schnittstelle]],BTT[Verwendete Schnittstelle
(optionale Auswahl)],1,FALSE)),"nein","ja")</f>
        <v/>
      </c>
    </row>
    <row r="18">
      <c r="A18" t="inlineStr">
        <is>
          <t>SP1CLNT100</t>
        </is>
      </c>
      <c r="B18" t="inlineStr">
        <is>
          <t>urn:sap-com:document:sap:rfc:functions</t>
        </is>
      </c>
      <c r="C18" t="inlineStr">
        <is>
          <t>ZFI_BAPI_PRIMO_INVO_PI_START</t>
        </is>
      </c>
      <c r="D18" t="inlineStr">
        <is>
          <t>PRIMO</t>
        </is>
      </c>
      <c r="E18">
        <f>IF(Schnittstellen_technisch[[#This Row],[Sender]]="SP1CLNT100","Sender",IF(Schnittstellen_technisch[[#This Row],[Receiver]]="SP1CLNT100","Receiver","nicht Mandant 100"))</f>
        <v/>
      </c>
      <c r="F18">
        <f>IF(Schnittstellen_technisch[[#This Row],[Wo ist Mandant 100]]="nicht Mandant 100","",IF(Schnittstellen_technisch[[#This Row],[Wo ist Mandant 100]]="Receiver",Schnittstellen_technisch[[#This Row],[Sender]],Schnittstellen_technisch[[#This Row],[Receiver]]))</f>
        <v/>
      </c>
      <c r="H18" t="inlineStr">
        <is>
          <t>Bietercockpit</t>
        </is>
      </c>
      <c r="I18" t="inlineStr">
        <is>
          <t>Tool für Firmen zur Abgabe von Angeboten, greift auf die Vergabeplattform für die Ausschreiben zu</t>
        </is>
      </c>
      <c r="J18">
        <f>IF(ISERROR(VLOOKUP(Schnittstelle_Klarname[[#This Row],[Schnittstelle]],BTT[Verwendete Schnittstelle
(optionale Auswahl)],1,FALSE)),"nein","ja")</f>
        <v/>
      </c>
    </row>
    <row r="19">
      <c r="A19" t="inlineStr">
        <is>
          <t>SP1CLNT100</t>
        </is>
      </c>
      <c r="B19" t="inlineStr">
        <is>
          <t>urn:sap-com:document:sap:rfc:functions</t>
        </is>
      </c>
      <c r="C19" t="inlineStr">
        <is>
          <t>ZFI_BAPI_PRIMO_USR_PI_START</t>
        </is>
      </c>
      <c r="D19" t="inlineStr">
        <is>
          <t>PRIMO</t>
        </is>
      </c>
      <c r="E19">
        <f>IF(Schnittstellen_technisch[[#This Row],[Sender]]="SP1CLNT100","Sender",IF(Schnittstellen_technisch[[#This Row],[Receiver]]="SP1CLNT100","Receiver","nicht Mandant 100"))</f>
        <v/>
      </c>
      <c r="F19">
        <f>IF(Schnittstellen_technisch[[#This Row],[Wo ist Mandant 100]]="nicht Mandant 100","",IF(Schnittstellen_technisch[[#This Row],[Wo ist Mandant 100]]="Receiver",Schnittstellen_technisch[[#This Row],[Sender]],Schnittstellen_technisch[[#This Row],[Receiver]]))</f>
        <v/>
      </c>
      <c r="H19" t="inlineStr">
        <is>
          <t>BIS (Seeburger)</t>
        </is>
      </c>
      <c r="I19" t="inlineStr">
        <is>
          <t>Service für Eingangs- und Ausgangsrechnungen. Kommunikation und Verarbeitung von UN/EDIFACT Energierechnungen. Übertragen von Groupwise Mails ins SAP. Generiert ZUGFeRD Ausgangsrechnungen.</t>
        </is>
      </c>
      <c r="J19">
        <f>IF(ISERROR(VLOOKUP(Schnittstelle_Klarname[[#This Row],[Schnittstelle]],BTT[Verwendete Schnittstelle
(optionale Auswahl)],1,FALSE)),"nein","ja")</f>
        <v/>
      </c>
    </row>
    <row r="20">
      <c r="A20" t="inlineStr">
        <is>
          <t>SP1CLNT100</t>
        </is>
      </c>
      <c r="B20" t="inlineStr">
        <is>
          <t>urn:sap-com:document:sap:rfc:functions</t>
        </is>
      </c>
      <c r="C20" t="inlineStr">
        <is>
          <t>ZIS_RFC_FORMS_DATA</t>
        </is>
      </c>
      <c r="D20" t="inlineStr">
        <is>
          <t>INVARIS_PROD</t>
        </is>
      </c>
      <c r="E20">
        <f>IF(Schnittstellen_technisch[[#This Row],[Sender]]="SP1CLNT100","Sender",IF(Schnittstellen_technisch[[#This Row],[Receiver]]="SP1CLNT100","Receiver","nicht Mandant 100"))</f>
        <v/>
      </c>
      <c r="F20">
        <f>IF(Schnittstellen_technisch[[#This Row],[Wo ist Mandant 100]]="nicht Mandant 100","",IF(Schnittstellen_technisch[[#This Row],[Wo ist Mandant 100]]="Receiver",Schnittstellen_technisch[[#This Row],[Sender]],Schnittstellen_technisch[[#This Row],[Receiver]]))</f>
        <v/>
      </c>
      <c r="H20" t="inlineStr">
        <is>
          <t>BlueBox CMS</t>
        </is>
      </c>
      <c r="I20" t="inlineStr">
        <is>
          <t>Die BlueBox ist ein webbasiertes Content Management System und dient als Informationsquelle und -verwaltung für Projekte des BWB-Servicecenters sowie des bluepartner Sekretariatsservices.</t>
        </is>
      </c>
      <c r="J20">
        <f>IF(ISERROR(VLOOKUP(Schnittstelle_Klarname[[#This Row],[Schnittstelle]],BTT[Verwendete Schnittstelle
(optionale Auswahl)],1,FALSE)),"nein","ja")</f>
        <v/>
      </c>
    </row>
    <row r="21">
      <c r="A21" t="inlineStr">
        <is>
          <t>SP1CLNT100</t>
        </is>
      </c>
      <c r="B21" t="inlineStr">
        <is>
          <t>urn:sap-com:document:sap:idoc:messages</t>
        </is>
      </c>
      <c r="C21" t="inlineStr">
        <is>
          <t>ZORDERS_AI.ORDERS05.ZORDERS05_AI</t>
        </is>
      </c>
      <c r="D21" t="inlineStr">
        <is>
          <t>EK_PORTAL_PROD</t>
        </is>
      </c>
      <c r="E21">
        <f>IF(Schnittstellen_technisch[[#This Row],[Sender]]="SP1CLNT100","Sender",IF(Schnittstellen_technisch[[#This Row],[Receiver]]="SP1CLNT100","Receiver","nicht Mandant 100"))</f>
        <v/>
      </c>
      <c r="F21">
        <f>IF(Schnittstellen_technisch[[#This Row],[Wo ist Mandant 100]]="nicht Mandant 100","",IF(Schnittstellen_technisch[[#This Row],[Wo ist Mandant 100]]="Receiver",Schnittstellen_technisch[[#This Row],[Sender]],Schnittstellen_technisch[[#This Row],[Receiver]]))</f>
        <v/>
      </c>
      <c r="H21" t="inlineStr">
        <is>
          <t>BPI_PROD</t>
        </is>
      </c>
      <c r="J21">
        <f>IF(ISERROR(VLOOKUP(Schnittstelle_Klarname[[#This Row],[Schnittstelle]],BTT[Verwendete Schnittstelle
(optionale Auswahl)],1,FALSE)),"nein","ja")</f>
        <v/>
      </c>
    </row>
    <row r="22">
      <c r="A22" t="inlineStr">
        <is>
          <t>SP1CLNT100</t>
        </is>
      </c>
      <c r="B22" t="inlineStr">
        <is>
          <t>urn:sap-com:document:sap:rfc:functions</t>
        </is>
      </c>
      <c r="C22" t="inlineStr">
        <is>
          <t>ZPM_ZWS_SEND_PI</t>
        </is>
      </c>
      <c r="D22" t="inlineStr">
        <is>
          <t>UBI_HAHVSL_PROD</t>
        </is>
      </c>
      <c r="E22">
        <f>IF(Schnittstellen_technisch[[#This Row],[Sender]]="SP1CLNT100","Sender",IF(Schnittstellen_technisch[[#This Row],[Receiver]]="SP1CLNT100","Receiver","nicht Mandant 100"))</f>
        <v/>
      </c>
      <c r="F22">
        <f>IF(Schnittstellen_technisch[[#This Row],[Wo ist Mandant 100]]="nicht Mandant 100","",IF(Schnittstellen_technisch[[#This Row],[Wo ist Mandant 100]]="Receiver",Schnittstellen_technisch[[#This Row],[Sender]],Schnittstellen_technisch[[#This Row],[Receiver]]))</f>
        <v/>
      </c>
      <c r="H22" t="inlineStr">
        <is>
          <t>BPO Engine</t>
        </is>
      </c>
      <c r="I22" t="inlineStr">
        <is>
          <t>Optimierung von SAP Geschäftsprozessen</t>
        </is>
      </c>
      <c r="J22">
        <f>IF(ISERROR(VLOOKUP(Schnittstelle_Klarname[[#This Row],[Schnittstelle]],BTT[Verwendete Schnittstelle
(optionale Auswahl)],1,FALSE)),"nein","ja")</f>
        <v/>
      </c>
    </row>
    <row r="23">
      <c r="A23" t="inlineStr">
        <is>
          <t>SP1CLNT100</t>
        </is>
      </c>
      <c r="B23" t="inlineStr">
        <is>
          <t>urn:sap-com:document:sap:idoc:messages</t>
        </is>
      </c>
      <c r="C23" t="inlineStr">
        <is>
          <t>ZREQOTE_AI.ORDERS05.ZORDERS05_AI</t>
        </is>
      </c>
      <c r="D23" t="inlineStr">
        <is>
          <t>EK_PORTAL_PROD</t>
        </is>
      </c>
      <c r="E23">
        <f>IF(Schnittstellen_technisch[[#This Row],[Sender]]="SP1CLNT100","Sender",IF(Schnittstellen_technisch[[#This Row],[Receiver]]="SP1CLNT100","Receiver","nicht Mandant 100"))</f>
        <v/>
      </c>
      <c r="F23">
        <f>IF(Schnittstellen_technisch[[#This Row],[Wo ist Mandant 100]]="nicht Mandant 100","",IF(Schnittstellen_technisch[[#This Row],[Wo ist Mandant 100]]="Receiver",Schnittstellen_technisch[[#This Row],[Sender]],Schnittstellen_technisch[[#This Row],[Receiver]]))</f>
        <v/>
      </c>
      <c r="H23" t="inlineStr">
        <is>
          <t>BWB Kundenportal</t>
        </is>
      </c>
      <c r="I23" t="inlineStr">
        <is>
          <t>Bereitstellung Standard-Self Services für die Privatkunden und kleine Hausverwaltungen der BWB, wie zum Beispiel Zählerstandserfassung, Rechnungsanzeige, Abschlagsplanänderung, Stammdatenänderungen.</t>
        </is>
      </c>
      <c r="J23">
        <f>IF(ISERROR(VLOOKUP(Schnittstelle_Klarname[[#This Row],[Schnittstelle]],BTT[Verwendete Schnittstelle
(optionale Auswahl)],1,FALSE)),"nein","ja")</f>
        <v/>
      </c>
    </row>
    <row r="24">
      <c r="A24" t="inlineStr">
        <is>
          <t>SP1CLNT100</t>
        </is>
      </c>
      <c r="B24" t="inlineStr">
        <is>
          <t>http://bwb.de/bant</t>
        </is>
      </c>
      <c r="C24" t="inlineStr">
        <is>
          <t>SI_ERP_ILV_DATA_OUTPUT_AO</t>
        </is>
      </c>
      <c r="D24" t="inlineStr">
        <is>
          <t>BANT_PROD</t>
        </is>
      </c>
      <c r="E24">
        <f>IF(Schnittstellen_technisch[[#This Row],[Sender]]="SP1CLNT100","Sender",IF(Schnittstellen_technisch[[#This Row],[Receiver]]="SP1CLNT100","Receiver","nicht Mandant 100"))</f>
        <v/>
      </c>
      <c r="F24">
        <f>IF(Schnittstellen_technisch[[#This Row],[Wo ist Mandant 100]]="nicht Mandant 100","",IF(Schnittstellen_technisch[[#This Row],[Wo ist Mandant 100]]="Receiver",Schnittstellen_technisch[[#This Row],[Sender]],Schnittstellen_technisch[[#This Row],[Receiver]]))</f>
        <v/>
      </c>
      <c r="H24" t="inlineStr">
        <is>
          <t>California.pro</t>
        </is>
      </c>
      <c r="I24" t="inlineStr">
        <is>
          <t>AVA Programm - unterstützt den Prozess von Ausschreibungen, Vergabe und Abrechnung (hat WinAFA abgelöst)</t>
        </is>
      </c>
      <c r="J24">
        <f>IF(ISERROR(VLOOKUP(Schnittstelle_Klarname[[#This Row],[Schnittstelle]],BTT[Verwendete Schnittstelle
(optionale Auswahl)],1,FALSE)),"nein","ja")</f>
        <v/>
      </c>
    </row>
    <row r="25">
      <c r="A25" t="inlineStr">
        <is>
          <t>SP1CLNT100</t>
        </is>
      </c>
      <c r="B25" t="inlineStr">
        <is>
          <t>http://bwb.de/bant</t>
        </is>
      </c>
      <c r="C25" t="inlineStr">
        <is>
          <t>SI_ERP_ILV_DATA_OUTPUT_AO</t>
        </is>
      </c>
      <c r="D25" t="inlineStr">
        <is>
          <t>GROUPWISE_PROD</t>
        </is>
      </c>
      <c r="E25">
        <f>IF(Schnittstellen_technisch[[#This Row],[Sender]]="SP1CLNT100","Sender",IF(Schnittstellen_technisch[[#This Row],[Receiver]]="SP1CLNT100","Receiver","nicht Mandant 100"))</f>
        <v/>
      </c>
      <c r="F25">
        <f>IF(Schnittstellen_technisch[[#This Row],[Wo ist Mandant 100]]="nicht Mandant 100","",IF(Schnittstellen_technisch[[#This Row],[Wo ist Mandant 100]]="Receiver",Schnittstellen_technisch[[#This Row],[Sender]],Schnittstellen_technisch[[#This Row],[Receiver]]))</f>
        <v/>
      </c>
      <c r="H25" t="inlineStr">
        <is>
          <t>CMDB</t>
        </is>
      </c>
      <c r="I25" t="inlineStr">
        <is>
          <t>Die CMDB als „single source of truth“ bildet die bestehenden IT-Infrastrukturelemente (Software, Hardware usw.) und ihre Beziehungen zueinander ab und ermöglicht so die Bewertung und Nutzung technischer und kaufmännischer Informationen im Rahmen des Lizenz- und Vertragsmanagements.</t>
        </is>
      </c>
      <c r="J25">
        <f>IF(ISERROR(VLOOKUP(Schnittstelle_Klarname[[#This Row],[Schnittstelle]],BTT[Verwendete Schnittstelle
(optionale Auswahl)],1,FALSE)),"nein","ja")</f>
        <v/>
      </c>
    </row>
    <row r="26">
      <c r="A26" t="inlineStr">
        <is>
          <t>SAPPI</t>
        </is>
      </c>
      <c r="B26" t="inlineStr">
        <is>
          <t>http://bwb.de/lana</t>
        </is>
      </c>
      <c r="C26" t="inlineStr">
        <is>
          <t>SI_LANA_IORDER_MASTERDATA_SO</t>
        </is>
      </c>
      <c r="D26" t="inlineStr">
        <is>
          <t>SP1CLNT100</t>
        </is>
      </c>
      <c r="E26">
        <f>IF(Schnittstellen_technisch[[#This Row],[Sender]]="SP1CLNT100","Sender",IF(Schnittstellen_technisch[[#This Row],[Receiver]]="SP1CLNT100","Receiver","nicht Mandant 100"))</f>
        <v/>
      </c>
      <c r="F26">
        <f>IF(Schnittstellen_technisch[[#This Row],[Wo ist Mandant 100]]="nicht Mandant 100","",IF(Schnittstellen_technisch[[#This Row],[Wo ist Mandant 100]]="Receiver",Schnittstellen_technisch[[#This Row],[Sender]],Schnittstellen_technisch[[#This Row],[Receiver]]))</f>
        <v/>
      </c>
      <c r="H26" t="inlineStr">
        <is>
          <t>CMS</t>
        </is>
      </c>
      <c r="I26" t="inlineStr">
        <is>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is>
      </c>
      <c r="J26">
        <f>IF(ISERROR(VLOOKUP(Schnittstelle_Klarname[[#This Row],[Schnittstelle]],BTT[Verwendete Schnittstelle
(optionale Auswahl)],1,FALSE)),"nein","ja")</f>
        <v/>
      </c>
    </row>
    <row r="27">
      <c r="A27" t="inlineStr">
        <is>
          <t>SAPPI</t>
        </is>
      </c>
      <c r="B27" t="inlineStr">
        <is>
          <t>http://bwb.de/lana</t>
        </is>
      </c>
      <c r="C27" t="inlineStr">
        <is>
          <t>SI_LANA_PURCHASEORDER_HEADERS_SO</t>
        </is>
      </c>
      <c r="D27" t="inlineStr">
        <is>
          <t>SP1CLNT100</t>
        </is>
      </c>
      <c r="E27">
        <f>IF(Schnittstellen_technisch[[#This Row],[Sender]]="SP1CLNT100","Sender",IF(Schnittstellen_technisch[[#This Row],[Receiver]]="SP1CLNT100","Receiver","nicht Mandant 100"))</f>
        <v/>
      </c>
      <c r="F27">
        <f>IF(Schnittstellen_technisch[[#This Row],[Wo ist Mandant 100]]="nicht Mandant 100","",IF(Schnittstellen_technisch[[#This Row],[Wo ist Mandant 100]]="Receiver",Schnittstellen_technisch[[#This Row],[Sender]],Schnittstellen_technisch[[#This Row],[Receiver]]))</f>
        <v/>
      </c>
      <c r="H27" t="inlineStr">
        <is>
          <t>CoCoSoft</t>
        </is>
      </c>
      <c r="I27" t="inlineStr">
        <is>
          <t>Fuhrparkmanagement für Poolfahrzeuge. Selbstbuchung von  aus dem Projekt PRIMO</t>
        </is>
      </c>
      <c r="J27">
        <f>IF(ISERROR(VLOOKUP(Schnittstelle_Klarname[[#This Row],[Schnittstelle]],BTT[Verwendete Schnittstelle
(optionale Auswahl)],1,FALSE)),"nein","ja")</f>
        <v/>
      </c>
    </row>
    <row r="28">
      <c r="A28" t="inlineStr">
        <is>
          <t>SAPPI</t>
        </is>
      </c>
      <c r="B28" t="inlineStr">
        <is>
          <t>http://bwb.de/lana</t>
        </is>
      </c>
      <c r="C28" t="inlineStr">
        <is>
          <t>SI_LANA_PURCHASEORDER_ITEMS_SO</t>
        </is>
      </c>
      <c r="D28" t="inlineStr">
        <is>
          <t>SP1CLNT100</t>
        </is>
      </c>
      <c r="E28">
        <f>IF(Schnittstellen_technisch[[#This Row],[Sender]]="SP1CLNT100","Sender",IF(Schnittstellen_technisch[[#This Row],[Receiver]]="SP1CLNT100","Receiver","nicht Mandant 100"))</f>
        <v/>
      </c>
      <c r="F28">
        <f>IF(Schnittstellen_technisch[[#This Row],[Wo ist Mandant 100]]="nicht Mandant 100","",IF(Schnittstellen_technisch[[#This Row],[Wo ist Mandant 100]]="Receiver",Schnittstellen_technisch[[#This Row],[Sender]],Schnittstellen_technisch[[#This Row],[Receiver]]))</f>
        <v/>
      </c>
      <c r="H28" t="inlineStr">
        <is>
          <t xml:space="preserve">Columbus OM </t>
        </is>
      </c>
      <c r="I28" t="inlineStr">
        <is>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is>
      </c>
      <c r="J28">
        <f>IF(ISERROR(VLOOKUP(Schnittstelle_Klarname[[#This Row],[Schnittstelle]],BTT[Verwendete Schnittstelle
(optionale Auswahl)],1,FALSE)),"nein","ja")</f>
        <v/>
      </c>
    </row>
    <row r="29">
      <c r="A29" t="inlineStr">
        <is>
          <t>SAPPI</t>
        </is>
      </c>
      <c r="B29" t="inlineStr">
        <is>
          <t>http://bwb.de/external/outbound</t>
        </is>
      </c>
      <c r="C29" t="inlineStr">
        <is>
          <t>SI_XXX_GET_GP_PRE_SO</t>
        </is>
      </c>
      <c r="D29" t="inlineStr">
        <is>
          <t>SP1CLNT100</t>
        </is>
      </c>
      <c r="E29">
        <f>IF(Schnittstellen_technisch[[#This Row],[Sender]]="SP1CLNT100","Sender",IF(Schnittstellen_technisch[[#This Row],[Receiver]]="SP1CLNT100","Receiver","nicht Mandant 100"))</f>
        <v/>
      </c>
      <c r="F29">
        <f>IF(Schnittstellen_technisch[[#This Row],[Wo ist Mandant 100]]="nicht Mandant 100","",IF(Schnittstellen_technisch[[#This Row],[Wo ist Mandant 100]]="Receiver",Schnittstellen_technisch[[#This Row],[Sender]],Schnittstellen_technisch[[#This Row],[Receiver]]))</f>
        <v/>
      </c>
      <c r="H29" t="inlineStr">
        <is>
          <t>DCS</t>
        </is>
      </c>
      <c r="I29" t="inlineStr">
        <is>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is>
      </c>
      <c r="J29">
        <f>IF(ISERROR(VLOOKUP(Schnittstelle_Klarname[[#This Row],[Schnittstelle]],BTT[Verwendete Schnittstelle
(optionale Auswahl)],1,FALSE)),"nein","ja")</f>
        <v/>
      </c>
    </row>
    <row r="30">
      <c r="A30" t="inlineStr">
        <is>
          <t>ASS_PROD</t>
        </is>
      </c>
      <c r="B30" t="inlineStr">
        <is>
          <t>urn:bwb.de:co:ass</t>
        </is>
      </c>
      <c r="C30" t="inlineStr">
        <is>
          <t>SI_COSTACTPLN_SO</t>
        </is>
      </c>
      <c r="D30" t="inlineStr">
        <is>
          <t>SP1CLNT100</t>
        </is>
      </c>
      <c r="E30">
        <f>IF(Schnittstellen_technisch[[#This Row],[Sender]]="SP1CLNT100","Sender",IF(Schnittstellen_technisch[[#This Row],[Receiver]]="SP1CLNT100","Receiver","nicht Mandant 100"))</f>
        <v/>
      </c>
      <c r="F30">
        <f>IF(Schnittstellen_technisch[[#This Row],[Wo ist Mandant 100]]="nicht Mandant 100","",IF(Schnittstellen_technisch[[#This Row],[Wo ist Mandant 100]]="Receiver",Schnittstellen_technisch[[#This Row],[Sender]],Schnittstellen_technisch[[#This Row],[Receiver]]))</f>
        <v/>
      </c>
      <c r="H30" t="inlineStr">
        <is>
          <t>DWH_PROD</t>
        </is>
      </c>
      <c r="I30" t="inlineStr">
        <is>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is>
      </c>
      <c r="J30">
        <f>IF(ISERROR(VLOOKUP(Schnittstelle_Klarname[[#This Row],[Schnittstelle]],BTT[Verwendete Schnittstelle
(optionale Auswahl)],1,FALSE)),"nein","ja")</f>
        <v/>
      </c>
    </row>
    <row r="31">
      <c r="A31" t="inlineStr">
        <is>
          <t>ASS_PROD</t>
        </is>
      </c>
      <c r="B31" t="inlineStr">
        <is>
          <t>urn:bwb.de:co:ass</t>
        </is>
      </c>
      <c r="C31" t="inlineStr">
        <is>
          <t>SI_FINANPLN_SO</t>
        </is>
      </c>
      <c r="D31" t="inlineStr">
        <is>
          <t>SP1CLNT100</t>
        </is>
      </c>
      <c r="E31">
        <f>IF(Schnittstellen_technisch[[#This Row],[Sender]]="SP1CLNT100","Sender",IF(Schnittstellen_technisch[[#This Row],[Receiver]]="SP1CLNT100","Receiver","nicht Mandant 100"))</f>
        <v/>
      </c>
      <c r="F31">
        <f>IF(Schnittstellen_technisch[[#This Row],[Wo ist Mandant 100]]="nicht Mandant 100","",IF(Schnittstellen_technisch[[#This Row],[Wo ist Mandant 100]]="Receiver",Schnittstellen_technisch[[#This Row],[Sender]],Schnittstellen_technisch[[#This Row],[Receiver]]))</f>
        <v/>
      </c>
      <c r="H31" t="inlineStr">
        <is>
          <t>ECT_Portal</t>
        </is>
      </c>
      <c r="I31" t="inlineStr">
        <is>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is>
      </c>
      <c r="J31">
        <f>IF(ISERROR(VLOOKUP(Schnittstelle_Klarname[[#This Row],[Schnittstelle]],BTT[Verwendete Schnittstelle
(optionale Auswahl)],1,FALSE)),"nein","ja")</f>
        <v/>
      </c>
    </row>
    <row r="32">
      <c r="A32" t="inlineStr">
        <is>
          <t>ASS_PROD</t>
        </is>
      </c>
      <c r="B32" t="inlineStr">
        <is>
          <t>urn:bwb.de:co:ass</t>
        </is>
      </c>
      <c r="C32" t="inlineStr">
        <is>
          <t>SI_IOLIST_SA</t>
        </is>
      </c>
      <c r="D32" t="inlineStr">
        <is>
          <t>SP1CLNT100</t>
        </is>
      </c>
      <c r="E32">
        <f>IF(Schnittstellen_technisch[[#This Row],[Sender]]="SP1CLNT100","Sender",IF(Schnittstellen_technisch[[#This Row],[Receiver]]="SP1CLNT100","Receiver","nicht Mandant 100"))</f>
        <v/>
      </c>
      <c r="F32">
        <f>IF(Schnittstellen_technisch[[#This Row],[Wo ist Mandant 100]]="nicht Mandant 100","",IF(Schnittstellen_technisch[[#This Row],[Wo ist Mandant 100]]="Receiver",Schnittstellen_technisch[[#This Row],[Sender]],Schnittstellen_technisch[[#This Row],[Receiver]]))</f>
        <v/>
      </c>
      <c r="H32" t="inlineStr">
        <is>
          <t>EDIR_PROD</t>
        </is>
      </c>
      <c r="J32">
        <f>IF(ISERROR(VLOOKUP(Schnittstelle_Klarname[[#This Row],[Schnittstelle]],BTT[Verwendete Schnittstelle
(optionale Auswahl)],1,FALSE)),"nein","ja")</f>
        <v/>
      </c>
    </row>
    <row r="33">
      <c r="A33" t="inlineStr">
        <is>
          <t>ASS_PROD</t>
        </is>
      </c>
      <c r="B33" t="inlineStr">
        <is>
          <t>urn:bwb.de:co:ass</t>
        </is>
      </c>
      <c r="C33" t="inlineStr">
        <is>
          <t>SI_MATERIAL_AVAIL_SA</t>
        </is>
      </c>
      <c r="D33" t="inlineStr">
        <is>
          <t>SP1CLNT100</t>
        </is>
      </c>
      <c r="E33">
        <f>IF(Schnittstellen_technisch[[#This Row],[Sender]]="SP1CLNT100","Sender",IF(Schnittstellen_technisch[[#This Row],[Receiver]]="SP1CLNT100","Receiver","nicht Mandant 100"))</f>
        <v/>
      </c>
      <c r="F33">
        <f>IF(Schnittstellen_technisch[[#This Row],[Wo ist Mandant 100]]="nicht Mandant 100","",IF(Schnittstellen_technisch[[#This Row],[Wo ist Mandant 100]]="Receiver",Schnittstellen_technisch[[#This Row],[Sender]],Schnittstellen_technisch[[#This Row],[Receiver]]))</f>
        <v/>
      </c>
      <c r="H33" t="inlineStr">
        <is>
          <t>EK_PORTAL_PROD</t>
        </is>
      </c>
      <c r="J33">
        <f>IF(ISERROR(VLOOKUP(Schnittstelle_Klarname[[#This Row],[Schnittstelle]],BTT[Verwendete Schnittstelle
(optionale Auswahl)],1,FALSE)),"nein","ja")</f>
        <v/>
      </c>
    </row>
    <row r="34">
      <c r="A34" t="inlineStr">
        <is>
          <t>ASS_PROD</t>
        </is>
      </c>
      <c r="B34" t="inlineStr">
        <is>
          <t>urn:bwb.de:co:ass</t>
        </is>
      </c>
      <c r="C34" t="inlineStr">
        <is>
          <t>SI_MATERIAL_GD_SA</t>
        </is>
      </c>
      <c r="D34" t="inlineStr">
        <is>
          <t>SP1CLNT100</t>
        </is>
      </c>
      <c r="E34">
        <f>IF(Schnittstellen_technisch[[#This Row],[Sender]]="SP1CLNT100","Sender",IF(Schnittstellen_technisch[[#This Row],[Receiver]]="SP1CLNT100","Receiver","nicht Mandant 100"))</f>
        <v/>
      </c>
      <c r="F34">
        <f>IF(Schnittstellen_technisch[[#This Row],[Wo ist Mandant 100]]="nicht Mandant 100","",IF(Schnittstellen_technisch[[#This Row],[Wo ist Mandant 100]]="Receiver",Schnittstellen_technisch[[#This Row],[Sender]],Schnittstellen_technisch[[#This Row],[Receiver]]))</f>
        <v/>
      </c>
      <c r="H34" t="inlineStr">
        <is>
          <t>ELEKTROmanager</t>
        </is>
      </c>
      <c r="I34" t="inlineStr">
        <is>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is>
      </c>
      <c r="J34">
        <f>IF(ISERROR(VLOOKUP(Schnittstelle_Klarname[[#This Row],[Schnittstelle]],BTT[Verwendete Schnittstelle
(optionale Auswahl)],1,FALSE)),"nein","ja")</f>
        <v/>
      </c>
    </row>
    <row r="35">
      <c r="A35" t="inlineStr">
        <is>
          <t>ASS_PROD</t>
        </is>
      </c>
      <c r="B35" t="inlineStr">
        <is>
          <t>urn:bwb.de:co:ass</t>
        </is>
      </c>
      <c r="C35" t="inlineStr">
        <is>
          <t>SI_READ_TEXT_SA</t>
        </is>
      </c>
      <c r="D35" t="inlineStr">
        <is>
          <t>SP1CLNT100</t>
        </is>
      </c>
      <c r="E35">
        <f>IF(Schnittstellen_technisch[[#This Row],[Sender]]="SP1CLNT100","Sender",IF(Schnittstellen_technisch[[#This Row],[Receiver]]="SP1CLNT100","Receiver","nicht Mandant 100"))</f>
        <v/>
      </c>
      <c r="F35">
        <f>IF(Schnittstellen_technisch[[#This Row],[Wo ist Mandant 100]]="nicht Mandant 100","",IF(Schnittstellen_technisch[[#This Row],[Wo ist Mandant 100]]="Receiver",Schnittstellen_technisch[[#This Row],[Sender]],Schnittstellen_technisch[[#This Row],[Receiver]]))</f>
        <v/>
      </c>
      <c r="H35" t="inlineStr">
        <is>
          <t>eMATS</t>
        </is>
      </c>
      <c r="I35" t="inlineStr">
        <is>
          <t>Dient zur Vorplanung und Reservierung von Materialien, wird zunächst im Bereich Rohrnetz und Netzplanung benutzt.</t>
        </is>
      </c>
      <c r="J35">
        <f>IF(ISERROR(VLOOKUP(Schnittstelle_Klarname[[#This Row],[Schnittstelle]],BTT[Verwendete Schnittstelle
(optionale Auswahl)],1,FALSE)),"nein","ja")</f>
        <v/>
      </c>
    </row>
    <row r="36">
      <c r="A36" t="inlineStr">
        <is>
          <t>ASS_PROD</t>
        </is>
      </c>
      <c r="B36" t="inlineStr">
        <is>
          <t>urn:bwb.de:co:ass</t>
        </is>
      </c>
      <c r="C36" t="inlineStr">
        <is>
          <t>SI_RESERVATION_GD_SA</t>
        </is>
      </c>
      <c r="D36" t="inlineStr">
        <is>
          <t>SP1CLNT100</t>
        </is>
      </c>
      <c r="E36">
        <f>IF(Schnittstellen_technisch[[#This Row],[Sender]]="SP1CLNT100","Sender",IF(Schnittstellen_technisch[[#This Row],[Receiver]]="SP1CLNT100","Receiver","nicht Mandant 100"))</f>
        <v/>
      </c>
      <c r="F36">
        <f>IF(Schnittstellen_technisch[[#This Row],[Wo ist Mandant 100]]="nicht Mandant 100","",IF(Schnittstellen_technisch[[#This Row],[Wo ist Mandant 100]]="Receiver",Schnittstellen_technisch[[#This Row],[Sender]],Schnittstellen_technisch[[#This Row],[Receiver]]))</f>
        <v/>
      </c>
      <c r="H36" t="inlineStr">
        <is>
          <t>EPA</t>
        </is>
      </c>
      <c r="I36" t="inlineStr">
        <is>
          <t>Analysetool für Daten des Kundenservice und Rechnungswesen. Wird auch zum IS-U Jahresabschluss genutzt. Sammelt Daten und liefert diese an Anwendungen weiter.</t>
        </is>
      </c>
      <c r="J36">
        <f>IF(ISERROR(VLOOKUP(Schnittstelle_Klarname[[#This Row],[Schnittstelle]],BTT[Verwendete Schnittstelle
(optionale Auswahl)],1,FALSE)),"nein","ja")</f>
        <v/>
      </c>
    </row>
    <row r="37">
      <c r="A37" t="inlineStr">
        <is>
          <t>ASS_PROD</t>
        </is>
      </c>
      <c r="B37" t="inlineStr">
        <is>
          <t>urn:bwb.de:co:ass</t>
        </is>
      </c>
      <c r="C37" t="inlineStr">
        <is>
          <t>SI_RESERVATION_GL_SA</t>
        </is>
      </c>
      <c r="D37" t="inlineStr">
        <is>
          <t>SP1CLNT100</t>
        </is>
      </c>
      <c r="E37">
        <f>IF(Schnittstellen_technisch[[#This Row],[Sender]]="SP1CLNT100","Sender",IF(Schnittstellen_technisch[[#This Row],[Receiver]]="SP1CLNT100","Receiver","nicht Mandant 100"))</f>
        <v/>
      </c>
      <c r="F37">
        <f>IF(Schnittstellen_technisch[[#This Row],[Wo ist Mandant 100]]="nicht Mandant 100","",IF(Schnittstellen_technisch[[#This Row],[Wo ist Mandant 100]]="Receiver",Schnittstellen_technisch[[#This Row],[Sender]],Schnittstellen_technisch[[#This Row],[Receiver]]))</f>
        <v/>
      </c>
      <c r="H37" t="inlineStr">
        <is>
          <t>ERA</t>
        </is>
      </c>
      <c r="I37" t="inlineStr">
        <is>
          <t>elektronischer und automatisierter Versand von Rechnungen an Großkunden über die Plattform SmartPath. 
Keine eigenständige Anwendung, sondern Anpassungen und Erweiterungen in einer Reihe von Systemen</t>
        </is>
      </c>
      <c r="J37">
        <f>IF(ISERROR(VLOOKUP(Schnittstelle_Klarname[[#This Row],[Schnittstelle]],BTT[Verwendete Schnittstelle
(optionale Auswahl)],1,FALSE)),"nein","ja")</f>
        <v/>
      </c>
    </row>
    <row r="38">
      <c r="A38" t="inlineStr">
        <is>
          <t>ASS_PROD</t>
        </is>
      </c>
      <c r="B38" t="inlineStr">
        <is>
          <t>http://bwb.de/external/outbound</t>
        </is>
      </c>
      <c r="C38" t="inlineStr">
        <is>
          <t>SI_XXX_GET_FDOC_ITEMS_SO</t>
        </is>
      </c>
      <c r="D38" t="inlineStr">
        <is>
          <t>SP1CLNT100</t>
        </is>
      </c>
      <c r="E38">
        <f>IF(Schnittstellen_technisch[[#This Row],[Sender]]="SP1CLNT100","Sender",IF(Schnittstellen_technisch[[#This Row],[Receiver]]="SP1CLNT100","Receiver","nicht Mandant 100"))</f>
        <v/>
      </c>
      <c r="F38">
        <f>IF(Schnittstellen_technisch[[#This Row],[Wo ist Mandant 100]]="nicht Mandant 100","",IF(Schnittstellen_technisch[[#This Row],[Wo ist Mandant 100]]="Receiver",Schnittstellen_technisch[[#This Row],[Sender]],Schnittstellen_technisch[[#This Row],[Receiver]]))</f>
        <v/>
      </c>
      <c r="H38" t="inlineStr">
        <is>
          <t>eStraßenservice</t>
        </is>
      </c>
      <c r="I38" t="inlineStr">
        <is>
          <t>Liefert die Daten im vereinbarten Protokoll an die eStraße.</t>
        </is>
      </c>
      <c r="J38">
        <f>IF(ISERROR(VLOOKUP(Schnittstelle_Klarname[[#This Row],[Schnittstelle]],BTT[Verwendete Schnittstelle
(optionale Auswahl)],1,FALSE)),"nein","ja")</f>
        <v/>
      </c>
    </row>
    <row r="39">
      <c r="A39" t="inlineStr">
        <is>
          <t>ASS_PROD</t>
        </is>
      </c>
      <c r="B39" t="inlineStr">
        <is>
          <t>http://bwb.de/external/outbound</t>
        </is>
      </c>
      <c r="C39" t="inlineStr">
        <is>
          <t>SI_XXX_GET_GL_ACC_DATA_SO</t>
        </is>
      </c>
      <c r="D39" t="inlineStr">
        <is>
          <t>SP1CLNT100</t>
        </is>
      </c>
      <c r="E39">
        <f>IF(Schnittstellen_technisch[[#This Row],[Sender]]="SP1CLNT100","Sender",IF(Schnittstellen_technisch[[#This Row],[Receiver]]="SP1CLNT100","Receiver","nicht Mandant 100"))</f>
        <v/>
      </c>
      <c r="F39">
        <f>IF(Schnittstellen_technisch[[#This Row],[Wo ist Mandant 100]]="nicht Mandant 100","",IF(Schnittstellen_technisch[[#This Row],[Wo ist Mandant 100]]="Receiver",Schnittstellen_technisch[[#This Row],[Sender]],Schnittstellen_technisch[[#This Row],[Receiver]]))</f>
        <v/>
      </c>
      <c r="H39" t="inlineStr">
        <is>
          <t>Fettabscheider Berlin</t>
        </is>
      </c>
      <c r="I39" t="inlineStr">
        <is>
          <t>Ermöglicht einen Abgleich mit Senatsdaten zu den Fettabscheidern. Grundlagen für Auskunftsanwendung im Internet</t>
        </is>
      </c>
      <c r="J39">
        <f>IF(ISERROR(VLOOKUP(Schnittstelle_Klarname[[#This Row],[Schnittstelle]],BTT[Verwendete Schnittstelle
(optionale Auswahl)],1,FALSE)),"nein","ja")</f>
        <v/>
      </c>
    </row>
    <row r="40">
      <c r="A40" t="inlineStr">
        <is>
          <t>ASS_PROD</t>
        </is>
      </c>
      <c r="B40" t="inlineStr">
        <is>
          <t>http://bwb.de/external/outbound</t>
        </is>
      </c>
      <c r="C40" t="inlineStr">
        <is>
          <t>SI_XXX_GET_HI_INVOICES_BY_IORDER_SO</t>
        </is>
      </c>
      <c r="D40" t="inlineStr">
        <is>
          <t>SP1CLNT100</t>
        </is>
      </c>
      <c r="E40">
        <f>IF(Schnittstellen_technisch[[#This Row],[Sender]]="SP1CLNT100","Sender",IF(Schnittstellen_technisch[[#This Row],[Receiver]]="SP1CLNT100","Receiver","nicht Mandant 100"))</f>
        <v/>
      </c>
      <c r="F40">
        <f>IF(Schnittstellen_technisch[[#This Row],[Wo ist Mandant 100]]="nicht Mandant 100","",IF(Schnittstellen_technisch[[#This Row],[Wo ist Mandant 100]]="Receiver",Schnittstellen_technisch[[#This Row],[Sender]],Schnittstellen_technisch[[#This Row],[Receiver]]))</f>
        <v/>
      </c>
      <c r="H40" t="inlineStr">
        <is>
          <t>FILENET_PROD</t>
        </is>
      </c>
      <c r="I40" t="inlineStr">
        <is>
          <t>Zentrale Komponente im DMS Filenet. Erledit die Arbeit der Ablage der Dokumente im Archiv und das Suchen nach Dokumenten.</t>
        </is>
      </c>
      <c r="J40">
        <f>IF(ISERROR(VLOOKUP(Schnittstelle_Klarname[[#This Row],[Schnittstelle]],BTT[Verwendete Schnittstelle
(optionale Auswahl)],1,FALSE)),"nein","ja")</f>
        <v/>
      </c>
    </row>
    <row r="41">
      <c r="A41" t="inlineStr">
        <is>
          <t>ASS_PROD</t>
        </is>
      </c>
      <c r="B41" t="inlineStr">
        <is>
          <t>http://bwb.de/external/outbound</t>
        </is>
      </c>
      <c r="C41" t="inlineStr">
        <is>
          <t>SI_XXX_GET_INVOICE_HISTORY_SO</t>
        </is>
      </c>
      <c r="D41" t="inlineStr">
        <is>
          <t>SP1CLNT100</t>
        </is>
      </c>
      <c r="E41">
        <f>IF(Schnittstellen_technisch[[#This Row],[Sender]]="SP1CLNT100","Sender",IF(Schnittstellen_technisch[[#This Row],[Receiver]]="SP1CLNT100","Receiver","nicht Mandant 100"))</f>
        <v/>
      </c>
      <c r="F41">
        <f>IF(Schnittstellen_technisch[[#This Row],[Wo ist Mandant 100]]="nicht Mandant 100","",IF(Schnittstellen_technisch[[#This Row],[Wo ist Mandant 100]]="Receiver",Schnittstellen_technisch[[#This Row],[Sender]],Schnittstellen_technisch[[#This Row],[Receiver]]))</f>
        <v/>
      </c>
      <c r="H41" t="inlineStr">
        <is>
          <t>Firmenbeurteilung</t>
        </is>
      </c>
      <c r="I41" t="inlineStr">
        <is>
          <t>Beurteilung von Firmen, die Baumaßnahmen für die BWB durchgeführt haben.</t>
        </is>
      </c>
      <c r="J41">
        <f>IF(ISERROR(VLOOKUP(Schnittstelle_Klarname[[#This Row],[Schnittstelle]],BTT[Verwendete Schnittstelle
(optionale Auswahl)],1,FALSE)),"nein","ja")</f>
        <v/>
      </c>
    </row>
    <row r="42">
      <c r="A42" t="inlineStr">
        <is>
          <t>ASS_PROD</t>
        </is>
      </c>
      <c r="B42" t="inlineStr">
        <is>
          <t>http://bwb.de/external/outbound</t>
        </is>
      </c>
      <c r="C42" t="inlineStr">
        <is>
          <t>SI_XXX_GET_INVOICES_BY_IORDER_SO</t>
        </is>
      </c>
      <c r="D42" t="inlineStr">
        <is>
          <t>SP1CLNT100</t>
        </is>
      </c>
      <c r="E42">
        <f>IF(Schnittstellen_technisch[[#This Row],[Sender]]="SP1CLNT100","Sender",IF(Schnittstellen_technisch[[#This Row],[Receiver]]="SP1CLNT100","Receiver","nicht Mandant 100"))</f>
        <v/>
      </c>
      <c r="F42">
        <f>IF(Schnittstellen_technisch[[#This Row],[Wo ist Mandant 100]]="nicht Mandant 100","",IF(Schnittstellen_technisch[[#This Row],[Wo ist Mandant 100]]="Receiver",Schnittstellen_technisch[[#This Row],[Sender]],Schnittstellen_technisch[[#This Row],[Receiver]]))</f>
        <v/>
      </c>
      <c r="H42" t="inlineStr">
        <is>
          <t>Flächendatenbank</t>
        </is>
      </c>
      <c r="I42" t="inlineStr">
        <is>
          <t>Verwaltet wer in welchem Raum sitzt und welche Flächen die Räume haben. Erstellt Controlling Berichte</t>
        </is>
      </c>
      <c r="J42">
        <f>IF(ISERROR(VLOOKUP(Schnittstelle_Klarname[[#This Row],[Schnittstelle]],BTT[Verwendete Schnittstelle
(optionale Auswahl)],1,FALSE)),"nein","ja")</f>
        <v/>
      </c>
    </row>
    <row r="43">
      <c r="A43" t="inlineStr">
        <is>
          <t>ASS_PROD</t>
        </is>
      </c>
      <c r="B43" t="inlineStr">
        <is>
          <t>http://bwb.de/external/outbound</t>
        </is>
      </c>
      <c r="C43" t="inlineStr">
        <is>
          <t>SI_XXX_GET_IORDER_ACT_COSTS_SO</t>
        </is>
      </c>
      <c r="D43" t="inlineStr">
        <is>
          <t>SP1CLNT100</t>
        </is>
      </c>
      <c r="E43">
        <f>IF(Schnittstellen_technisch[[#This Row],[Sender]]="SP1CLNT100","Sender",IF(Schnittstellen_technisch[[#This Row],[Receiver]]="SP1CLNT100","Receiver","nicht Mandant 100"))</f>
        <v/>
      </c>
      <c r="F43">
        <f>IF(Schnittstellen_technisch[[#This Row],[Wo ist Mandant 100]]="nicht Mandant 100","",IF(Schnittstellen_technisch[[#This Row],[Wo ist Mandant 100]]="Receiver",Schnittstellen_technisch[[#This Row],[Sender]],Schnittstellen_technisch[[#This Row],[Receiver]]))</f>
        <v/>
      </c>
      <c r="H43" t="inlineStr">
        <is>
          <t>FS2 AutoBank</t>
        </is>
      </c>
      <c r="I43" t="inlineStr">
        <is>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is>
      </c>
      <c r="J43">
        <f>IF(ISERROR(VLOOKUP(Schnittstelle_Klarname[[#This Row],[Schnittstelle]],BTT[Verwendete Schnittstelle
(optionale Auswahl)],1,FALSE)),"nein","ja")</f>
        <v/>
      </c>
    </row>
    <row r="44">
      <c r="A44" t="inlineStr">
        <is>
          <t>ASS_PROD</t>
        </is>
      </c>
      <c r="B44" t="inlineStr">
        <is>
          <t>http://bwb.de/external/outbound</t>
        </is>
      </c>
      <c r="C44" t="inlineStr">
        <is>
          <t>SI_XXX_GET_IORDER_DATA_SO</t>
        </is>
      </c>
      <c r="D44" t="inlineStr">
        <is>
          <t>SP1CLNT100</t>
        </is>
      </c>
      <c r="E44">
        <f>IF(Schnittstellen_technisch[[#This Row],[Sender]]="SP1CLNT100","Sender",IF(Schnittstellen_technisch[[#This Row],[Receiver]]="SP1CLNT100","Receiver","nicht Mandant 100"))</f>
        <v/>
      </c>
      <c r="F44">
        <f>IF(Schnittstellen_technisch[[#This Row],[Wo ist Mandant 100]]="nicht Mandant 100","",IF(Schnittstellen_technisch[[#This Row],[Wo ist Mandant 100]]="Receiver",Schnittstellen_technisch[[#This Row],[Sender]],Schnittstellen_technisch[[#This Row],[Receiver]]))</f>
        <v/>
      </c>
      <c r="H44" t="inlineStr">
        <is>
          <t>Geo-Auftragssteuerung</t>
        </is>
      </c>
      <c r="I44" t="inlineStr">
        <is>
          <t xml:space="preserve">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is>
      </c>
      <c r="J44">
        <f>IF(ISERROR(VLOOKUP(Schnittstelle_Klarname[[#This Row],[Schnittstelle]],BTT[Verwendete Schnittstelle
(optionale Auswahl)],1,FALSE)),"nein","ja")</f>
        <v/>
      </c>
    </row>
    <row r="45">
      <c r="A45" t="inlineStr">
        <is>
          <t>ASS_PROD</t>
        </is>
      </c>
      <c r="B45" t="inlineStr">
        <is>
          <t>http://bwb.de/external/outbound</t>
        </is>
      </c>
      <c r="C45" t="inlineStr">
        <is>
          <t>SI_XXX_GET_PORDERS_ASSIGNMENT_SO</t>
        </is>
      </c>
      <c r="D45" t="inlineStr">
        <is>
          <t>SP1CLNT100</t>
        </is>
      </c>
      <c r="E45">
        <f>IF(Schnittstellen_technisch[[#This Row],[Sender]]="SP1CLNT100","Sender",IF(Schnittstellen_technisch[[#This Row],[Receiver]]="SP1CLNT100","Receiver","nicht Mandant 100"))</f>
        <v/>
      </c>
      <c r="F45">
        <f>IF(Schnittstellen_technisch[[#This Row],[Wo ist Mandant 100]]="nicht Mandant 100","",IF(Schnittstellen_technisch[[#This Row],[Wo ist Mandant 100]]="Receiver",Schnittstellen_technisch[[#This Row],[Sender]],Schnittstellen_technisch[[#This Row],[Receiver]]))</f>
        <v/>
      </c>
      <c r="H45" t="inlineStr">
        <is>
          <t>GIMBAA_PROD</t>
        </is>
      </c>
      <c r="I45" t="inlineStr">
        <is>
          <t>Systemunterstützung für die Investitionsplanung und -abwicklung der BWB</t>
        </is>
      </c>
      <c r="J45">
        <f>IF(ISERROR(VLOOKUP(Schnittstelle_Klarname[[#This Row],[Schnittstelle]],BTT[Verwendete Schnittstelle
(optionale Auswahl)],1,FALSE)),"nein","ja")</f>
        <v/>
      </c>
    </row>
    <row r="46">
      <c r="A46" t="inlineStr">
        <is>
          <t>ASS_PROD</t>
        </is>
      </c>
      <c r="B46" t="inlineStr">
        <is>
          <t>http://bwb.de/external/outbound</t>
        </is>
      </c>
      <c r="C46" t="inlineStr">
        <is>
          <t>SI_XXX_GET_PORDERS_BY_IORDER_SO</t>
        </is>
      </c>
      <c r="D46" t="inlineStr">
        <is>
          <t>SP1CLNT100</t>
        </is>
      </c>
      <c r="E46">
        <f>IF(Schnittstellen_technisch[[#This Row],[Sender]]="SP1CLNT100","Sender",IF(Schnittstellen_technisch[[#This Row],[Receiver]]="SP1CLNT100","Receiver","nicht Mandant 100"))</f>
        <v/>
      </c>
      <c r="F46">
        <f>IF(Schnittstellen_technisch[[#This Row],[Wo ist Mandant 100]]="nicht Mandant 100","",IF(Schnittstellen_technisch[[#This Row],[Wo ist Mandant 100]]="Receiver",Schnittstellen_technisch[[#This Row],[Sender]],Schnittstellen_technisch[[#This Row],[Receiver]]))</f>
        <v/>
      </c>
      <c r="H46" t="inlineStr">
        <is>
          <t>GROUPWISE_PROD</t>
        </is>
      </c>
      <c r="J46">
        <f>IF(ISERROR(VLOOKUP(Schnittstelle_Klarname[[#This Row],[Schnittstelle]],BTT[Verwendete Schnittstelle
(optionale Auswahl)],1,FALSE)),"nein","ja")</f>
        <v/>
      </c>
    </row>
    <row r="47">
      <c r="A47" t="inlineStr">
        <is>
          <t>ASS_PROD</t>
        </is>
      </c>
      <c r="B47" t="inlineStr">
        <is>
          <t>http://bwb.de/external/outbound</t>
        </is>
      </c>
      <c r="C47" t="inlineStr">
        <is>
          <t>SI_XXX_POST_ACT_ALLOC_SO</t>
        </is>
      </c>
      <c r="D47" t="inlineStr">
        <is>
          <t>SP1CLNT100</t>
        </is>
      </c>
      <c r="E47">
        <f>IF(Schnittstellen_technisch[[#This Row],[Sender]]="SP1CLNT100","Sender",IF(Schnittstellen_technisch[[#This Row],[Receiver]]="SP1CLNT100","Receiver","nicht Mandant 100"))</f>
        <v/>
      </c>
      <c r="F47">
        <f>IF(Schnittstellen_technisch[[#This Row],[Wo ist Mandant 100]]="nicht Mandant 100","",IF(Schnittstellen_technisch[[#This Row],[Wo ist Mandant 100]]="Receiver",Schnittstellen_technisch[[#This Row],[Sender]],Schnittstellen_technisch[[#This Row],[Receiver]]))</f>
        <v/>
      </c>
      <c r="H47" t="inlineStr">
        <is>
          <t>Grundstücksberatung</t>
        </is>
      </c>
      <c r="I47" t="inlineStr">
        <is>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is>
      </c>
      <c r="J47">
        <f>IF(ISERROR(VLOOKUP(Schnittstelle_Klarname[[#This Row],[Schnittstelle]],BTT[Verwendete Schnittstelle
(optionale Auswahl)],1,FALSE)),"nein","ja")</f>
        <v/>
      </c>
    </row>
    <row r="48">
      <c r="A48" t="inlineStr">
        <is>
          <t>ASS_PROD</t>
        </is>
      </c>
      <c r="B48" t="inlineStr">
        <is>
          <t>http://bwb.de/external/outbound</t>
        </is>
      </c>
      <c r="C48" t="inlineStr">
        <is>
          <t>SI_XXX_POST_IORDER_BUDGET_SO</t>
        </is>
      </c>
      <c r="D48" t="inlineStr">
        <is>
          <t>SP1CLNT100</t>
        </is>
      </c>
      <c r="E48">
        <f>IF(Schnittstellen_technisch[[#This Row],[Sender]]="SP1CLNT100","Sender",IF(Schnittstellen_technisch[[#This Row],[Receiver]]="SP1CLNT100","Receiver","nicht Mandant 100"))</f>
        <v/>
      </c>
      <c r="F48">
        <f>IF(Schnittstellen_technisch[[#This Row],[Wo ist Mandant 100]]="nicht Mandant 100","",IF(Schnittstellen_technisch[[#This Row],[Wo ist Mandant 100]]="Receiver",Schnittstellen_technisch[[#This Row],[Sender]],Schnittstellen_technisch[[#This Row],[Receiver]]))</f>
        <v/>
      </c>
      <c r="H48" t="inlineStr">
        <is>
          <t>H2PRO</t>
        </is>
      </c>
      <c r="I48" t="inlineStr">
        <is>
          <t>Portal für Hausverwaltungen zur Zählerstandserfassung</t>
        </is>
      </c>
      <c r="J48">
        <f>IF(ISERROR(VLOOKUP(Schnittstelle_Klarname[[#This Row],[Schnittstelle]],BTT[Verwendete Schnittstelle
(optionale Auswahl)],1,FALSE)),"nein","ja")</f>
        <v/>
      </c>
    </row>
    <row r="49">
      <c r="A49" t="inlineStr">
        <is>
          <t>ASS_PROD</t>
        </is>
      </c>
      <c r="B49" t="inlineStr">
        <is>
          <t>http://bwb.de/external/outbound</t>
        </is>
      </c>
      <c r="C49" t="inlineStr">
        <is>
          <t>SI_XXX_POST_IORDER_SPEC_CHANGE_SO</t>
        </is>
      </c>
      <c r="D49" t="inlineStr">
        <is>
          <t>SP1CLNT100</t>
        </is>
      </c>
      <c r="E49">
        <f>IF(Schnittstellen_technisch[[#This Row],[Sender]]="SP1CLNT100","Sender",IF(Schnittstellen_technisch[[#This Row],[Receiver]]="SP1CLNT100","Receiver","nicht Mandant 100"))</f>
        <v/>
      </c>
      <c r="F49">
        <f>IF(Schnittstellen_technisch[[#This Row],[Wo ist Mandant 100]]="nicht Mandant 100","",IF(Schnittstellen_technisch[[#This Row],[Wo ist Mandant 100]]="Receiver",Schnittstellen_technisch[[#This Row],[Sender]],Schnittstellen_technisch[[#This Row],[Receiver]]))</f>
        <v/>
      </c>
      <c r="H49" t="inlineStr">
        <is>
          <t>HA_INFOTOOL_PROD</t>
        </is>
      </c>
      <c r="I49" t="inlineStr">
        <is>
          <t xml:space="preserve">Verschneidet GIS, SAP und DMS Daten zu einem Kanal Hausanschluss. Wird benutzt, um störbedingte Hausanschlüsse kaufmännisch zu zuordnen. </t>
        </is>
      </c>
      <c r="J49">
        <f>IF(ISERROR(VLOOKUP(Schnittstelle_Klarname[[#This Row],[Schnittstelle]],BTT[Verwendete Schnittstelle
(optionale Auswahl)],1,FALSE)),"nein","ja")</f>
        <v/>
      </c>
    </row>
    <row r="50">
      <c r="A50" t="inlineStr">
        <is>
          <t>ASS_PROD</t>
        </is>
      </c>
      <c r="B50" t="inlineStr">
        <is>
          <t>http://bwb.de/external/outbound</t>
        </is>
      </c>
      <c r="C50" t="inlineStr">
        <is>
          <t>SI_XXX_POST_PRIM_COST_PLAN_SO</t>
        </is>
      </c>
      <c r="D50" t="inlineStr">
        <is>
          <t>SP1CLNT100</t>
        </is>
      </c>
      <c r="E50">
        <f>IF(Schnittstellen_technisch[[#This Row],[Sender]]="SP1CLNT100","Sender",IF(Schnittstellen_technisch[[#This Row],[Receiver]]="SP1CLNT100","Receiver","nicht Mandant 100"))</f>
        <v/>
      </c>
      <c r="F50">
        <f>IF(Schnittstellen_technisch[[#This Row],[Wo ist Mandant 100]]="nicht Mandant 100","",IF(Schnittstellen_technisch[[#This Row],[Wo ist Mandant 100]]="Receiver",Schnittstellen_technisch[[#This Row],[Sender]],Schnittstellen_technisch[[#This Row],[Receiver]]))</f>
        <v/>
      </c>
      <c r="H50" t="inlineStr">
        <is>
          <t>Haavo</t>
        </is>
      </c>
      <c r="I50" t="inlineStr">
        <is>
          <t xml:space="preserve">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is>
      </c>
      <c r="J50">
        <f>IF(ISERROR(VLOOKUP(Schnittstelle_Klarname[[#This Row],[Schnittstelle]],BTT[Verwendete Schnittstelle
(optionale Auswahl)],1,FALSE)),"nein","ja")</f>
        <v/>
      </c>
    </row>
    <row r="51">
      <c r="A51" t="inlineStr">
        <is>
          <t>ASS_PROD</t>
        </is>
      </c>
      <c r="B51" t="inlineStr">
        <is>
          <t>http://bwb.de/external/outbound</t>
        </is>
      </c>
      <c r="C51" t="inlineStr">
        <is>
          <t>SI_XXX_SET_INVOICE_INCOMING_SO</t>
        </is>
      </c>
      <c r="D51" t="inlineStr">
        <is>
          <t>SP1CLNT100</t>
        </is>
      </c>
      <c r="E51">
        <f>IF(Schnittstellen_technisch[[#This Row],[Sender]]="SP1CLNT100","Sender",IF(Schnittstellen_technisch[[#This Row],[Receiver]]="SP1CLNT100","Receiver","nicht Mandant 100"))</f>
        <v/>
      </c>
      <c r="F51">
        <f>IF(Schnittstellen_technisch[[#This Row],[Wo ist Mandant 100]]="nicht Mandant 100","",IF(Schnittstellen_technisch[[#This Row],[Wo ist Mandant 100]]="Receiver",Schnittstellen_technisch[[#This Row],[Sender]],Schnittstellen_technisch[[#This Row],[Receiver]]))</f>
        <v/>
      </c>
      <c r="H51" t="inlineStr">
        <is>
          <t>IBM Planning Analytics</t>
        </is>
      </c>
      <c r="I51" t="inlineStr">
        <is>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is>
      </c>
      <c r="J51">
        <f>IF(ISERROR(VLOOKUP(Schnittstelle_Klarname[[#This Row],[Schnittstelle]],BTT[Verwendete Schnittstelle
(optionale Auswahl)],1,FALSE)),"nein","ja")</f>
        <v/>
      </c>
    </row>
    <row r="52">
      <c r="A52" t="inlineStr">
        <is>
          <t>ASS_PROD</t>
        </is>
      </c>
      <c r="B52" t="inlineStr">
        <is>
          <t>http://bwb.de/external/outbound</t>
        </is>
      </c>
      <c r="C52" t="inlineStr">
        <is>
          <t>SI_XXX_SET_INVOICE_OUTGOING_SO</t>
        </is>
      </c>
      <c r="D52" t="inlineStr">
        <is>
          <t>SP1CLNT100</t>
        </is>
      </c>
      <c r="E52">
        <f>IF(Schnittstellen_technisch[[#This Row],[Sender]]="SP1CLNT100","Sender",IF(Schnittstellen_technisch[[#This Row],[Receiver]]="SP1CLNT100","Receiver","nicht Mandant 100"))</f>
        <v/>
      </c>
      <c r="F52">
        <f>IF(Schnittstellen_technisch[[#This Row],[Wo ist Mandant 100]]="nicht Mandant 100","",IF(Schnittstellen_technisch[[#This Row],[Wo ist Mandant 100]]="Receiver",Schnittstellen_technisch[[#This Row],[Sender]],Schnittstellen_technisch[[#This Row],[Receiver]]))</f>
        <v/>
      </c>
      <c r="H52" t="inlineStr">
        <is>
          <t>IDEA</t>
        </is>
      </c>
      <c r="I52" t="inlineStr">
        <is>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is>
      </c>
      <c r="J52">
        <f>IF(ISERROR(VLOOKUP(Schnittstelle_Klarname[[#This Row],[Schnittstelle]],BTT[Verwendete Schnittstelle
(optionale Auswahl)],1,FALSE)),"nein","ja")</f>
        <v/>
      </c>
    </row>
    <row r="53">
      <c r="A53" t="inlineStr">
        <is>
          <t>ASS_PROD</t>
        </is>
      </c>
      <c r="B53" t="inlineStr">
        <is>
          <t>urn:bwb.de:co:ass</t>
        </is>
      </c>
      <c r="C53" t="inlineStr">
        <is>
          <t>SI_YTM_IMPORT_SA</t>
        </is>
      </c>
      <c r="D53" t="inlineStr">
        <is>
          <t>SP1CLNT100</t>
        </is>
      </c>
      <c r="E53">
        <f>IF(Schnittstellen_technisch[[#This Row],[Sender]]="SP1CLNT100","Sender",IF(Schnittstellen_technisch[[#This Row],[Receiver]]="SP1CLNT100","Receiver","nicht Mandant 100"))</f>
        <v/>
      </c>
      <c r="F53">
        <f>IF(Schnittstellen_technisch[[#This Row],[Wo ist Mandant 100]]="nicht Mandant 100","",IF(Schnittstellen_technisch[[#This Row],[Wo ist Mandant 100]]="Receiver",Schnittstellen_technisch[[#This Row],[Sender]],Schnittstellen_technisch[[#This Row],[Receiver]]))</f>
        <v/>
      </c>
      <c r="H53" t="inlineStr">
        <is>
          <t>IKS_PROD</t>
        </is>
      </c>
      <c r="J53">
        <f>IF(ISERROR(VLOOKUP(Schnittstelle_Klarname[[#This Row],[Schnittstelle]],BTT[Verwendete Schnittstelle
(optionale Auswahl)],1,FALSE)),"nein","ja")</f>
        <v/>
      </c>
    </row>
    <row r="54">
      <c r="A54" t="inlineStr">
        <is>
          <t>BANT_PROD</t>
        </is>
      </c>
      <c r="B54" t="inlineStr">
        <is>
          <t>http://bwb.de/bant</t>
        </is>
      </c>
      <c r="C54" t="inlineStr">
        <is>
          <t>SI_BA_ILV_DATA_INPUT_AO</t>
        </is>
      </c>
      <c r="D54" t="inlineStr">
        <is>
          <t>SP1CLNT100</t>
        </is>
      </c>
      <c r="E54">
        <f>IF(Schnittstellen_technisch[[#This Row],[Sender]]="SP1CLNT100","Sender",IF(Schnittstellen_technisch[[#This Row],[Receiver]]="SP1CLNT100","Receiver","nicht Mandant 100"))</f>
        <v/>
      </c>
      <c r="F54">
        <f>IF(Schnittstellen_technisch[[#This Row],[Wo ist Mandant 100]]="nicht Mandant 100","",IF(Schnittstellen_technisch[[#This Row],[Wo ist Mandant 100]]="Receiver",Schnittstellen_technisch[[#This Row],[Sender]],Schnittstellen_technisch[[#This Row],[Receiver]]))</f>
        <v/>
      </c>
      <c r="H54" t="inlineStr">
        <is>
          <t>IKS-Auswertung</t>
        </is>
      </c>
      <c r="I54" t="inlineStr">
        <is>
          <t>Generiert eine Berechtigungsübersicht für einen Benutzer aus dem eDirectory und einigen SAP Systemen.</t>
        </is>
      </c>
      <c r="J54">
        <f>IF(ISERROR(VLOOKUP(Schnittstelle_Klarname[[#This Row],[Schnittstelle]],BTT[Verwendete Schnittstelle
(optionale Auswahl)],1,FALSE)),"nein","ja")</f>
        <v/>
      </c>
    </row>
    <row r="55">
      <c r="A55" t="inlineStr">
        <is>
          <t>BPI_PROD</t>
        </is>
      </c>
      <c r="B55" t="inlineStr">
        <is>
          <t>urn:sap-com:document:sap:rfc:functions</t>
        </is>
      </c>
      <c r="C55" t="inlineStr">
        <is>
          <t>/HOAG/BPI_AA_INTERFACE_DATEN</t>
        </is>
      </c>
      <c r="D55" t="inlineStr">
        <is>
          <t>SP1CLNT100</t>
        </is>
      </c>
      <c r="E55">
        <f>IF(Schnittstellen_technisch[[#This Row],[Sender]]="SP1CLNT100","Sender",IF(Schnittstellen_technisch[[#This Row],[Receiver]]="SP1CLNT100","Receiver","nicht Mandant 100"))</f>
        <v/>
      </c>
      <c r="F55">
        <f>IF(Schnittstellen_technisch[[#This Row],[Wo ist Mandant 100]]="nicht Mandant 100","",IF(Schnittstellen_technisch[[#This Row],[Wo ist Mandant 100]]="Receiver",Schnittstellen_technisch[[#This Row],[Sender]],Schnittstellen_technisch[[#This Row],[Receiver]]))</f>
        <v/>
      </c>
      <c r="H55" t="inlineStr">
        <is>
          <t>IMP SM-BOX</t>
        </is>
      </c>
      <c r="I55" t="inlineStr">
        <is>
          <t xml:space="preserve">Nagios-basierte Appliance, plattformübergreifende Überwachung der IT-Infrastruktur, Alarmierung bei Ausfällen bzw. Überschreitung definierter Schwellwerte. SM-VIEW ist Bestandteil von SM-BOX </t>
        </is>
      </c>
      <c r="J55">
        <f>IF(ISERROR(VLOOKUP(Schnittstelle_Klarname[[#This Row],[Schnittstelle]],BTT[Verwendete Schnittstelle
(optionale Auswahl)],1,FALSE)),"nein","ja")</f>
        <v/>
      </c>
    </row>
    <row r="56">
      <c r="A56" t="inlineStr">
        <is>
          <t>BPI_PROD</t>
        </is>
      </c>
      <c r="B56" t="inlineStr">
        <is>
          <t>urn:sap-com:document:sap:rfc:functions</t>
        </is>
      </c>
      <c r="C56" t="inlineStr">
        <is>
          <t>/HOAG/BPI_AA_INTERFACE_PA</t>
        </is>
      </c>
      <c r="D56" t="inlineStr">
        <is>
          <t>SP1CLNT100</t>
        </is>
      </c>
      <c r="E56">
        <f>IF(Schnittstellen_technisch[[#This Row],[Sender]]="SP1CLNT100","Sender",IF(Schnittstellen_technisch[[#This Row],[Receiver]]="SP1CLNT100","Receiver","nicht Mandant 100"))</f>
        <v/>
      </c>
      <c r="F56">
        <f>IF(Schnittstellen_technisch[[#This Row],[Wo ist Mandant 100]]="nicht Mandant 100","",IF(Schnittstellen_technisch[[#This Row],[Wo ist Mandant 100]]="Receiver",Schnittstellen_technisch[[#This Row],[Sender]],Schnittstellen_technisch[[#This Row],[Receiver]]))</f>
        <v/>
      </c>
      <c r="H56" t="inlineStr">
        <is>
          <t>INVARIS_PROD</t>
        </is>
      </c>
      <c r="J56">
        <f>IF(ISERROR(VLOOKUP(Schnittstelle_Klarname[[#This Row],[Schnittstelle]],BTT[Verwendete Schnittstelle
(optionale Auswahl)],1,FALSE)),"nein","ja")</f>
        <v/>
      </c>
    </row>
    <row r="57">
      <c r="A57" t="inlineStr">
        <is>
          <t>BPI_PROD</t>
        </is>
      </c>
      <c r="B57" t="inlineStr">
        <is>
          <t>urn:bwb.de:fi:ab</t>
        </is>
      </c>
      <c r="C57" t="inlineStr">
        <is>
          <t>SI_BPI_DOCUMENT_SO</t>
        </is>
      </c>
      <c r="D57" t="inlineStr">
        <is>
          <t>SP1CLNT100</t>
        </is>
      </c>
      <c r="E57">
        <f>IF(Schnittstellen_technisch[[#This Row],[Sender]]="SP1CLNT100","Sender",IF(Schnittstellen_technisch[[#This Row],[Receiver]]="SP1CLNT100","Receiver","nicht Mandant 100"))</f>
        <v/>
      </c>
      <c r="F57">
        <f>IF(Schnittstellen_technisch[[#This Row],[Wo ist Mandant 100]]="nicht Mandant 100","",IF(Schnittstellen_technisch[[#This Row],[Wo ist Mandant 100]]="Receiver",Schnittstellen_technisch[[#This Row],[Sender]],Schnittstellen_technisch[[#This Row],[Receiver]]))</f>
        <v/>
      </c>
      <c r="H57" t="inlineStr">
        <is>
          <t>invoiceCONSOLE</t>
        </is>
      </c>
      <c r="I57" t="inlineStr">
        <is>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is>
      </c>
      <c r="J57">
        <f>IF(ISERROR(VLOOKUP(Schnittstelle_Klarname[[#This Row],[Schnittstelle]],BTT[Verwendete Schnittstelle
(optionale Auswahl)],1,FALSE)),"nein","ja")</f>
        <v/>
      </c>
    </row>
    <row r="58">
      <c r="A58" t="inlineStr">
        <is>
          <t>BPI_PROD</t>
        </is>
      </c>
      <c r="B58" t="inlineStr">
        <is>
          <t>urn:bwb.de:fi:ab</t>
        </is>
      </c>
      <c r="C58" t="inlineStr">
        <is>
          <t>SI_BPI_INTERFACE_SO</t>
        </is>
      </c>
      <c r="D58" t="inlineStr">
        <is>
          <t>SP1CLNT100</t>
        </is>
      </c>
      <c r="E58">
        <f>IF(Schnittstellen_technisch[[#This Row],[Sender]]="SP1CLNT100","Sender",IF(Schnittstellen_technisch[[#This Row],[Receiver]]="SP1CLNT100","Receiver","nicht Mandant 100"))</f>
        <v/>
      </c>
      <c r="F58">
        <f>IF(Schnittstellen_technisch[[#This Row],[Wo ist Mandant 100]]="nicht Mandant 100","",IF(Schnittstellen_technisch[[#This Row],[Wo ist Mandant 100]]="Receiver",Schnittstellen_technisch[[#This Row],[Sender]],Schnittstellen_technisch[[#This Row],[Receiver]]))</f>
        <v/>
      </c>
      <c r="H58" t="inlineStr">
        <is>
          <t>IZAR@NET</t>
        </is>
      </c>
      <c r="I58" t="inlineStr">
        <is>
          <t>Die Anwendung IZAR@NET dient zur Planung von Ablesungen im Walk-by/Drive-by-Verfahren. Erhält über IZAR Mobile die Zählerdaten zurück</t>
        </is>
      </c>
      <c r="J58">
        <f>IF(ISERROR(VLOOKUP(Schnittstelle_Klarname[[#This Row],[Schnittstelle]],BTT[Verwendete Schnittstelle
(optionale Auswahl)],1,FALSE)),"nein","ja")</f>
        <v/>
      </c>
    </row>
    <row r="59">
      <c r="A59" t="inlineStr">
        <is>
          <t>DWH_PROD</t>
        </is>
      </c>
      <c r="B59" t="inlineStr">
        <is>
          <t>http://bwb.de/external/outbound</t>
        </is>
      </c>
      <c r="C59" t="inlineStr">
        <is>
          <t>SI_XXX_GET_IORDER_GENERIC_SO</t>
        </is>
      </c>
      <c r="D59" t="inlineStr">
        <is>
          <t>SP1CLNT100</t>
        </is>
      </c>
      <c r="E59">
        <f>IF(Schnittstellen_technisch[[#This Row],[Sender]]="SP1CLNT100","Sender",IF(Schnittstellen_technisch[[#This Row],[Receiver]]="SP1CLNT100","Receiver","nicht Mandant 100"))</f>
        <v/>
      </c>
      <c r="F59">
        <f>IF(Schnittstellen_technisch[[#This Row],[Wo ist Mandant 100]]="nicht Mandant 100","",IF(Schnittstellen_technisch[[#This Row],[Wo ist Mandant 100]]="Receiver",Schnittstellen_technisch[[#This Row],[Sender]],Schnittstellen_technisch[[#This Row],[Receiver]]))</f>
        <v/>
      </c>
      <c r="H59" t="inlineStr">
        <is>
          <t>Katalogmanagementsystem</t>
        </is>
      </c>
      <c r="I59" t="inlineStr">
        <is>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is>
      </c>
      <c r="J59">
        <f>IF(ISERROR(VLOOKUP(Schnittstelle_Klarname[[#This Row],[Schnittstelle]],BTT[Verwendete Schnittstelle
(optionale Auswahl)],1,FALSE)),"nein","ja")</f>
        <v/>
      </c>
    </row>
    <row r="60">
      <c r="A60" t="inlineStr">
        <is>
          <t>EK_PORTAL_PROD</t>
        </is>
      </c>
      <c r="B60" t="inlineStr">
        <is>
          <t>http://bwb.de/external/outbound</t>
        </is>
      </c>
      <c r="C60" t="inlineStr">
        <is>
          <t>SI_XXX_SET_AWARD_ENTRY_SO</t>
        </is>
      </c>
      <c r="D60" t="inlineStr">
        <is>
          <t>SP1CLNT100</t>
        </is>
      </c>
      <c r="E60">
        <f>IF(Schnittstellen_technisch[[#This Row],[Sender]]="SP1CLNT100","Sender",IF(Schnittstellen_technisch[[#This Row],[Receiver]]="SP1CLNT100","Receiver","nicht Mandant 100"))</f>
        <v/>
      </c>
      <c r="F60">
        <f>IF(Schnittstellen_technisch[[#This Row],[Wo ist Mandant 100]]="nicht Mandant 100","",IF(Schnittstellen_technisch[[#This Row],[Wo ist Mandant 100]]="Receiver",Schnittstellen_technisch[[#This Row],[Sender]],Schnittstellen_technisch[[#This Row],[Receiver]]))</f>
        <v/>
      </c>
      <c r="H60" t="inlineStr">
        <is>
          <t>keine</t>
        </is>
      </c>
      <c r="I60" t="inlineStr">
        <is>
          <t>keine</t>
        </is>
      </c>
      <c r="J60">
        <f>IF(ISERROR(VLOOKUP(Schnittstelle_Klarname[[#This Row],[Schnittstelle]],BTT[Verwendete Schnittstelle
(optionale Auswahl)],1,FALSE)),"nein","ja")</f>
        <v/>
      </c>
    </row>
    <row r="61">
      <c r="A61" t="inlineStr">
        <is>
          <t>EK_PORTAL_PROD</t>
        </is>
      </c>
      <c r="B61" t="inlineStr">
        <is>
          <t>http://bwb.de/external/outbound</t>
        </is>
      </c>
      <c r="C61" t="inlineStr">
        <is>
          <t>SI_XXX_SET_PORDERS_ENH_SO</t>
        </is>
      </c>
      <c r="D61" t="inlineStr">
        <is>
          <t>SP1CLNT100</t>
        </is>
      </c>
      <c r="E61">
        <f>IF(Schnittstellen_technisch[[#This Row],[Sender]]="SP1CLNT100","Sender",IF(Schnittstellen_technisch[[#This Row],[Receiver]]="SP1CLNT100","Receiver","nicht Mandant 100"))</f>
        <v/>
      </c>
      <c r="F61">
        <f>IF(Schnittstellen_technisch[[#This Row],[Wo ist Mandant 100]]="nicht Mandant 100","",IF(Schnittstellen_technisch[[#This Row],[Wo ist Mandant 100]]="Receiver",Schnittstellen_technisch[[#This Row],[Sender]],Schnittstellen_technisch[[#This Row],[Receiver]]))</f>
        <v/>
      </c>
      <c r="H61" t="inlineStr">
        <is>
          <t>Korasoft Extension</t>
        </is>
      </c>
      <c r="I61" t="inlineStr">
        <is>
          <t>Korasoft AutoCAD Extension wird zum Import von Zeichnungen nach SAP genutzt, um aus AutoCAD eine DWG-Zeichnung ins SAP und Filenet zu kopieren/importieren zzgl. weiterer Attribute zur Befüllung von Datenobjekten und -feldern in SAP zu übernehmen.</t>
        </is>
      </c>
      <c r="J61">
        <f>IF(ISERROR(VLOOKUP(Schnittstelle_Klarname[[#This Row],[Schnittstelle]],BTT[Verwendete Schnittstelle
(optionale Auswahl)],1,FALSE)),"nein","ja")</f>
        <v/>
      </c>
    </row>
    <row r="62">
      <c r="A62" t="inlineStr">
        <is>
          <t>FILENET_PROD</t>
        </is>
      </c>
      <c r="B62" t="inlineStr">
        <is>
          <t>http://bwb.de/external/outbound</t>
        </is>
      </c>
      <c r="C62" t="inlineStr">
        <is>
          <t>SI_XXX_GET_DEVICE_DETAIL_SO</t>
        </is>
      </c>
      <c r="D62" t="inlineStr">
        <is>
          <t>SP1CLNT100</t>
        </is>
      </c>
      <c r="E62">
        <f>IF(Schnittstellen_technisch[[#This Row],[Sender]]="SP1CLNT100","Sender",IF(Schnittstellen_technisch[[#This Row],[Receiver]]="SP1CLNT100","Receiver","nicht Mandant 100"))</f>
        <v/>
      </c>
      <c r="F62">
        <f>IF(Schnittstellen_technisch[[#This Row],[Wo ist Mandant 100]]="nicht Mandant 100","",IF(Schnittstellen_technisch[[#This Row],[Wo ist Mandant 100]]="Receiver",Schnittstellen_technisch[[#This Row],[Sender]],Schnittstellen_technisch[[#This Row],[Receiver]]))</f>
        <v/>
      </c>
      <c r="H62" t="inlineStr">
        <is>
          <t>KUNO_PROD</t>
        </is>
      </c>
      <c r="I62" t="inlineStr">
        <is>
          <t>Ziel ist es, speziell die Kundenberatung und Kundenauskunft durch den bereichs- und sys-temübergreifenden Zugriff auf Kundenkontakte zu unterstützen. Beschwerden sind spez. KK mit Steuerung der Zuständigkeit und Fristenüberwachung</t>
        </is>
      </c>
      <c r="J62">
        <f>IF(ISERROR(VLOOKUP(Schnittstelle_Klarname[[#This Row],[Schnittstelle]],BTT[Verwendete Schnittstelle
(optionale Auswahl)],1,FALSE)),"nein","ja")</f>
        <v/>
      </c>
    </row>
    <row r="63">
      <c r="A63" t="inlineStr">
        <is>
          <t>FILENET_PROD</t>
        </is>
      </c>
      <c r="B63" t="inlineStr">
        <is>
          <t>http://bwb.de/external/outbound</t>
        </is>
      </c>
      <c r="C63" t="inlineStr">
        <is>
          <t>SI_XXX_GET_EQUI_4_AUFNR_KOSTL_SO</t>
        </is>
      </c>
      <c r="D63" t="inlineStr">
        <is>
          <t>SP1CLNT100</t>
        </is>
      </c>
      <c r="E63">
        <f>IF(Schnittstellen_technisch[[#This Row],[Sender]]="SP1CLNT100","Sender",IF(Schnittstellen_technisch[[#This Row],[Receiver]]="SP1CLNT100","Receiver","nicht Mandant 100"))</f>
        <v/>
      </c>
      <c r="F63">
        <f>IF(Schnittstellen_technisch[[#This Row],[Wo ist Mandant 100]]="nicht Mandant 100","",IF(Schnittstellen_technisch[[#This Row],[Wo ist Mandant 100]]="Receiver",Schnittstellen_technisch[[#This Row],[Sender]],Schnittstellen_technisch[[#This Row],[Receiver]]))</f>
        <v/>
      </c>
      <c r="H63" t="inlineStr">
        <is>
          <t>KUPO_USER</t>
        </is>
      </c>
      <c r="I63" t="inlineStr">
        <is>
          <t>Die Verwaltung von Verknüpfungsanfragen von Kunden mit abweichenden Rechnungsempfängern.</t>
        </is>
      </c>
      <c r="J63">
        <f>IF(ISERROR(VLOOKUP(Schnittstelle_Klarname[[#This Row],[Schnittstelle]],BTT[Verwendete Schnittstelle
(optionale Auswahl)],1,FALSE)),"nein","ja")</f>
        <v/>
      </c>
    </row>
    <row r="64">
      <c r="A64" t="inlineStr">
        <is>
          <t>FILENET_PROD</t>
        </is>
      </c>
      <c r="B64" t="inlineStr">
        <is>
          <t>http://bwb.de/external/outbound</t>
        </is>
      </c>
      <c r="C64" t="inlineStr">
        <is>
          <t>SI_XXX_GET_EQUI_BY_LICENCE_SO</t>
        </is>
      </c>
      <c r="D64" t="inlineStr">
        <is>
          <t>SP1CLNT100</t>
        </is>
      </c>
      <c r="E64">
        <f>IF(Schnittstellen_technisch[[#This Row],[Sender]]="SP1CLNT100","Sender",IF(Schnittstellen_technisch[[#This Row],[Receiver]]="SP1CLNT100","Receiver","nicht Mandant 100"))</f>
        <v/>
      </c>
      <c r="F64">
        <f>IF(Schnittstellen_technisch[[#This Row],[Wo ist Mandant 100]]="nicht Mandant 100","",IF(Schnittstellen_technisch[[#This Row],[Wo ist Mandant 100]]="Receiver",Schnittstellen_technisch[[#This Row],[Sender]],Schnittstellen_technisch[[#This Row],[Receiver]]))</f>
        <v/>
      </c>
      <c r="H64" t="inlineStr">
        <is>
          <t>LANA Process Cloud</t>
        </is>
      </c>
      <c r="I64" t="inlineStr">
        <is>
          <t xml:space="preserve">Prozessdaten aus unterschiedlichen Quellsystemen visualisieren. Wird speziell für die Analysen aus automatisierten Prozessabläufen der Camunda Workflow-Engine. </t>
        </is>
      </c>
      <c r="J64">
        <f>IF(ISERROR(VLOOKUP(Schnittstelle_Klarname[[#This Row],[Schnittstelle]],BTT[Verwendete Schnittstelle
(optionale Auswahl)],1,FALSE)),"nein","ja")</f>
        <v/>
      </c>
    </row>
    <row r="65">
      <c r="A65" t="inlineStr">
        <is>
          <t>FILENET_PROD</t>
        </is>
      </c>
      <c r="B65" t="inlineStr">
        <is>
          <t>http://bwb.de/external/outbound</t>
        </is>
      </c>
      <c r="C65" t="inlineStr">
        <is>
          <t>SI_XXX_GET_GP_PRE_SO</t>
        </is>
      </c>
      <c r="D65" t="inlineStr">
        <is>
          <t>SP1CLNT100</t>
        </is>
      </c>
      <c r="E65">
        <f>IF(Schnittstellen_technisch[[#This Row],[Sender]]="SP1CLNT100","Sender",IF(Schnittstellen_technisch[[#This Row],[Receiver]]="SP1CLNT100","Receiver","nicht Mandant 100"))</f>
        <v/>
      </c>
      <c r="F65">
        <f>IF(Schnittstellen_technisch[[#This Row],[Wo ist Mandant 100]]="nicht Mandant 100","",IF(Schnittstellen_technisch[[#This Row],[Wo ist Mandant 100]]="Receiver",Schnittstellen_technisch[[#This Row],[Sender]],Schnittstellen_technisch[[#This Row],[Receiver]]))</f>
        <v/>
      </c>
      <c r="H65" t="inlineStr">
        <is>
          <t>Lieferantenbeurteilung</t>
        </is>
      </c>
      <c r="I65" t="inlineStr">
        <is>
          <t>Webanwendung zur Beurteilung von Lieferanten</t>
        </is>
      </c>
      <c r="J65">
        <f>IF(ISERROR(VLOOKUP(Schnittstelle_Klarname[[#This Row],[Schnittstelle]],BTT[Verwendete Schnittstelle
(optionale Auswahl)],1,FALSE)),"nein","ja")</f>
        <v/>
      </c>
    </row>
    <row r="66">
      <c r="A66" t="inlineStr">
        <is>
          <t>FILENET_PROD</t>
        </is>
      </c>
      <c r="B66" t="inlineStr">
        <is>
          <t>http://bwb.de/external/outbound</t>
        </is>
      </c>
      <c r="C66" t="inlineStr">
        <is>
          <t>SI_XXX_GET_MM_MAT_DOC_YEAR_SO</t>
        </is>
      </c>
      <c r="D66" t="inlineStr">
        <is>
          <t>SP1CLNT100</t>
        </is>
      </c>
      <c r="E66">
        <f>IF(Schnittstellen_technisch[[#This Row],[Sender]]="SP1CLNT100","Sender",IF(Schnittstellen_technisch[[#This Row],[Receiver]]="SP1CLNT100","Receiver","nicht Mandant 100"))</f>
        <v/>
      </c>
      <c r="F66">
        <f>IF(Schnittstellen_technisch[[#This Row],[Wo ist Mandant 100]]="nicht Mandant 100","",IF(Schnittstellen_technisch[[#This Row],[Wo ist Mandant 100]]="Receiver",Schnittstellen_technisch[[#This Row],[Sender]],Schnittstellen_technisch[[#This Row],[Receiver]]))</f>
        <v/>
      </c>
      <c r="H66" t="inlineStr">
        <is>
          <t>LIMS</t>
        </is>
      </c>
      <c r="I66" t="inlineStr">
        <is>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erstellt, die dann ins SAP R/3 CO zur Abrechnung importiert werden.
Zusätzlich wird über das Projekt KAT das Einleiterkataster zur Verfügung gestellt.</t>
        </is>
      </c>
      <c r="J66">
        <f>IF(ISERROR(VLOOKUP(Schnittstelle_Klarname[[#This Row],[Schnittstelle]],BTT[Verwendete Schnittstelle
(optionale Auswahl)],1,FALSE)),"nein","ja")</f>
        <v/>
      </c>
    </row>
    <row r="67">
      <c r="A67" t="inlineStr">
        <is>
          <t>FILENET_PROD</t>
        </is>
      </c>
      <c r="B67" t="inlineStr">
        <is>
          <t>http://bwb.de/external/outbound</t>
        </is>
      </c>
      <c r="C67" t="inlineStr">
        <is>
          <t>SI_XXX_GET_TECH_OBJ_BY_DOCID_SO</t>
        </is>
      </c>
      <c r="D67" t="inlineStr">
        <is>
          <t>SP1CLNT100</t>
        </is>
      </c>
      <c r="E67">
        <f>IF(Schnittstellen_technisch[[#This Row],[Sender]]="SP1CLNT100","Sender",IF(Schnittstellen_technisch[[#This Row],[Receiver]]="SP1CLNT100","Receiver","nicht Mandant 100"))</f>
        <v/>
      </c>
      <c r="F67">
        <f>IF(Schnittstellen_technisch[[#This Row],[Wo ist Mandant 100]]="nicht Mandant 100","",IF(Schnittstellen_technisch[[#This Row],[Wo ist Mandant 100]]="Receiver",Schnittstellen_technisch[[#This Row],[Sender]],Schnittstellen_technisch[[#This Row],[Receiver]]))</f>
        <v/>
      </c>
      <c r="H67" t="inlineStr">
        <is>
          <t>LucaNet.Financial</t>
        </is>
      </c>
      <c r="I67" t="inlineStr">
        <is>
          <t>Software für Planung, Controlling, 
Reporting und Analyse</t>
        </is>
      </c>
      <c r="J67">
        <f>IF(ISERROR(VLOOKUP(Schnittstelle_Klarname[[#This Row],[Schnittstelle]],BTT[Verwendete Schnittstelle
(optionale Auswahl)],1,FALSE)),"nein","ja")</f>
        <v/>
      </c>
    </row>
    <row r="68">
      <c r="A68" t="inlineStr">
        <is>
          <t>FILENET_PROD</t>
        </is>
      </c>
      <c r="B68" t="inlineStr">
        <is>
          <t>http://bwb.de/external/outbound</t>
        </is>
      </c>
      <c r="C68" t="inlineStr">
        <is>
          <t>SI_XXX_GET_VKONTO_ADDRESS_SO</t>
        </is>
      </c>
      <c r="D68" t="inlineStr">
        <is>
          <t>SP1CLNT100</t>
        </is>
      </c>
      <c r="E68">
        <f>IF(Schnittstellen_technisch[[#This Row],[Sender]]="SP1CLNT100","Sender",IF(Schnittstellen_technisch[[#This Row],[Receiver]]="SP1CLNT100","Receiver","nicht Mandant 100"))</f>
        <v/>
      </c>
      <c r="F68">
        <f>IF(Schnittstellen_technisch[[#This Row],[Wo ist Mandant 100]]="nicht Mandant 100","",IF(Schnittstellen_technisch[[#This Row],[Wo ist Mandant 100]]="Receiver",Schnittstellen_technisch[[#This Row],[Sender]],Schnittstellen_technisch[[#This Row],[Receiver]]))</f>
        <v/>
      </c>
      <c r="H68" t="inlineStr">
        <is>
          <t xml:space="preserve">MAM Anlagenverwaltung </t>
        </is>
      </c>
      <c r="I68" t="inlineStr">
        <is>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is>
      </c>
      <c r="J68">
        <f>IF(ISERROR(VLOOKUP(Schnittstelle_Klarname[[#This Row],[Schnittstelle]],BTT[Verwendete Schnittstelle
(optionale Auswahl)],1,FALSE)),"nein","ja")</f>
        <v/>
      </c>
    </row>
    <row r="69">
      <c r="A69" t="inlineStr">
        <is>
          <t>FILENET_PROD</t>
        </is>
      </c>
      <c r="B69" t="inlineStr">
        <is>
          <t>http://bwb.de/external/outbound</t>
        </is>
      </c>
      <c r="C69" t="inlineStr">
        <is>
          <t>SI_XXX_INSERT_ARCHIVE_CONNECTION_SO</t>
        </is>
      </c>
      <c r="D69" t="inlineStr">
        <is>
          <t>SP1CLNT100</t>
        </is>
      </c>
      <c r="E69">
        <f>IF(Schnittstellen_technisch[[#This Row],[Sender]]="SP1CLNT100","Sender",IF(Schnittstellen_technisch[[#This Row],[Receiver]]="SP1CLNT100","Receiver","nicht Mandant 100"))</f>
        <v/>
      </c>
      <c r="F69">
        <f>IF(Schnittstellen_technisch[[#This Row],[Wo ist Mandant 100]]="nicht Mandant 100","",IF(Schnittstellen_technisch[[#This Row],[Wo ist Mandant 100]]="Receiver",Schnittstellen_technisch[[#This Row],[Sender]],Schnittstellen_technisch[[#This Row],[Receiver]]))</f>
        <v/>
      </c>
      <c r="H69" t="inlineStr">
        <is>
          <t>manuelle Tätigkeit</t>
        </is>
      </c>
      <c r="I69" t="inlineStr">
        <is>
          <t>manuelle Tätigkeit</t>
        </is>
      </c>
      <c r="J69">
        <f>IF(ISERROR(VLOOKUP(Schnittstelle_Klarname[[#This Row],[Schnittstelle]],BTT[Verwendete Schnittstelle
(optionale Auswahl)],1,FALSE)),"nein","ja")</f>
        <v/>
      </c>
    </row>
    <row r="70">
      <c r="A70" t="inlineStr">
        <is>
          <t>FILENET_PROD</t>
        </is>
      </c>
      <c r="B70" t="inlineStr">
        <is>
          <t>http://bwb.de/external/outbound</t>
        </is>
      </c>
      <c r="C70" t="inlineStr">
        <is>
          <t>SI_XXX_SET_IS_ARCHIVE_DATA_SO</t>
        </is>
      </c>
      <c r="D70" t="inlineStr">
        <is>
          <t>SP1CLNT100</t>
        </is>
      </c>
      <c r="E70">
        <f>IF(Schnittstellen_technisch[[#This Row],[Sender]]="SP1CLNT100","Sender",IF(Schnittstellen_technisch[[#This Row],[Receiver]]="SP1CLNT100","Receiver","nicht Mandant 100"))</f>
        <v/>
      </c>
      <c r="F70">
        <f>IF(Schnittstellen_technisch[[#This Row],[Wo ist Mandant 100]]="nicht Mandant 100","",IF(Schnittstellen_technisch[[#This Row],[Wo ist Mandant 100]]="Receiver",Schnittstellen_technisch[[#This Row],[Sender]],Schnittstellen_technisch[[#This Row],[Receiver]]))</f>
        <v/>
      </c>
      <c r="H70" t="inlineStr">
        <is>
          <t>manuelle Telefonschnittstelle</t>
        </is>
      </c>
      <c r="I70" t="inlineStr">
        <is>
          <t>manuelle Telefonschnittstelle</t>
        </is>
      </c>
      <c r="J70">
        <f>IF(ISERROR(VLOOKUP(Schnittstelle_Klarname[[#This Row],[Schnittstelle]],BTT[Verwendete Schnittstelle
(optionale Auswahl)],1,FALSE)),"nein","ja")</f>
        <v/>
      </c>
    </row>
    <row r="71">
      <c r="A71" t="inlineStr">
        <is>
          <t>FILENET_PROD</t>
        </is>
      </c>
      <c r="B71" t="inlineStr">
        <is>
          <t>http://bwb.de/external/outbound</t>
        </is>
      </c>
      <c r="C71" t="inlineStr">
        <is>
          <t>SI_XXX_SET_IS_DOC_ARCHIVE_DATA_SO</t>
        </is>
      </c>
      <c r="D71" t="inlineStr">
        <is>
          <t>SP1CLNT100</t>
        </is>
      </c>
      <c r="E71">
        <f>IF(Schnittstellen_technisch[[#This Row],[Sender]]="SP1CLNT100","Sender",IF(Schnittstellen_technisch[[#This Row],[Receiver]]="SP1CLNT100","Receiver","nicht Mandant 100"))</f>
        <v/>
      </c>
      <c r="F71">
        <f>IF(Schnittstellen_technisch[[#This Row],[Wo ist Mandant 100]]="nicht Mandant 100","",IF(Schnittstellen_technisch[[#This Row],[Wo ist Mandant 100]]="Receiver",Schnittstellen_technisch[[#This Row],[Sender]],Schnittstellen_technisch[[#This Row],[Receiver]]))</f>
        <v/>
      </c>
      <c r="H71" t="inlineStr">
        <is>
          <t>MapInfo</t>
        </is>
      </c>
      <c r="I71" t="inlineStr">
        <is>
          <t>Auskunftssystem für GIS Daten</t>
        </is>
      </c>
      <c r="J71">
        <f>IF(ISERROR(VLOOKUP(Schnittstelle_Klarname[[#This Row],[Schnittstelle]],BTT[Verwendete Schnittstelle
(optionale Auswahl)],1,FALSE)),"nein","ja")</f>
        <v/>
      </c>
    </row>
    <row r="72">
      <c r="A72" t="inlineStr">
        <is>
          <t>FILENET_PROD</t>
        </is>
      </c>
      <c r="B72" t="inlineStr">
        <is>
          <t>http://bwb.de/external/outbound</t>
        </is>
      </c>
      <c r="C72" t="inlineStr">
        <is>
          <t>SI_XXX_SET_SD_ARCHIVE_DATA_SO</t>
        </is>
      </c>
      <c r="D72" t="inlineStr">
        <is>
          <t>SP1CLNT100</t>
        </is>
      </c>
      <c r="E72">
        <f>IF(Schnittstellen_technisch[[#This Row],[Sender]]="SP1CLNT100","Sender",IF(Schnittstellen_technisch[[#This Row],[Receiver]]="SP1CLNT100","Receiver","nicht Mandant 100"))</f>
        <v/>
      </c>
      <c r="F72">
        <f>IF(Schnittstellen_technisch[[#This Row],[Wo ist Mandant 100]]="nicht Mandant 100","",IF(Schnittstellen_technisch[[#This Row],[Wo ist Mandant 100]]="Receiver",Schnittstellen_technisch[[#This Row],[Sender]],Schnittstellen_technisch[[#This Row],[Receiver]]))</f>
        <v/>
      </c>
      <c r="H72" t="inlineStr">
        <is>
          <t>Meine Beschaffung</t>
        </is>
      </c>
      <c r="I72" t="inlineStr">
        <is>
          <t>Dient „Meine Beschaffung“ der besseren Übersicht über Ihre Beschaffungsvorgänge</t>
        </is>
      </c>
      <c r="J72">
        <f>IF(ISERROR(VLOOKUP(Schnittstelle_Klarname[[#This Row],[Schnittstelle]],BTT[Verwendete Schnittstelle
(optionale Auswahl)],1,FALSE)),"nein","ja")</f>
        <v/>
      </c>
    </row>
    <row r="73">
      <c r="A73" t="inlineStr">
        <is>
          <t>FILENET_PROD</t>
        </is>
      </c>
      <c r="B73" t="inlineStr">
        <is>
          <t>http://bwb.de/external/outbound</t>
        </is>
      </c>
      <c r="C73" t="inlineStr">
        <is>
          <t>SI_XXX_START_SEEAG_IC_SO</t>
        </is>
      </c>
      <c r="D73" t="inlineStr">
        <is>
          <t>SP1CLNT100</t>
        </is>
      </c>
      <c r="E73">
        <f>IF(Schnittstellen_technisch[[#This Row],[Sender]]="SP1CLNT100","Sender",IF(Schnittstellen_technisch[[#This Row],[Receiver]]="SP1CLNT100","Receiver","nicht Mandant 100"))</f>
        <v/>
      </c>
      <c r="F73">
        <f>IF(Schnittstellen_technisch[[#This Row],[Wo ist Mandant 100]]="nicht Mandant 100","",IF(Schnittstellen_technisch[[#This Row],[Wo ist Mandant 100]]="Receiver",Schnittstellen_technisch[[#This Row],[Sender]],Schnittstellen_technisch[[#This Row],[Receiver]]))</f>
        <v/>
      </c>
      <c r="H73" t="inlineStr">
        <is>
          <t>MELDUNGSBUCH_PROD</t>
        </is>
      </c>
      <c r="J73">
        <f>IF(ISERROR(VLOOKUP(Schnittstelle_Klarname[[#This Row],[Schnittstelle]],BTT[Verwendete Schnittstelle
(optionale Auswahl)],1,FALSE)),"nein","ja")</f>
        <v/>
      </c>
    </row>
    <row r="74">
      <c r="A74" t="inlineStr">
        <is>
          <t>GIMBAA_PROD</t>
        </is>
      </c>
      <c r="B74" t="inlineStr">
        <is>
          <t>http://bwb.de/external/outbound</t>
        </is>
      </c>
      <c r="C74" t="inlineStr">
        <is>
          <t>SI_XXX_GET_COSTCENTER_DATA_SO</t>
        </is>
      </c>
      <c r="D74" t="inlineStr">
        <is>
          <t>SP1CLNT100</t>
        </is>
      </c>
      <c r="E74">
        <f>IF(Schnittstellen_technisch[[#This Row],[Sender]]="SP1CLNT100","Sender",IF(Schnittstellen_technisch[[#This Row],[Receiver]]="SP1CLNT100","Receiver","nicht Mandant 100"))</f>
        <v/>
      </c>
      <c r="F74">
        <f>IF(Schnittstellen_technisch[[#This Row],[Wo ist Mandant 100]]="nicht Mandant 100","",IF(Schnittstellen_technisch[[#This Row],[Wo ist Mandant 100]]="Receiver",Schnittstellen_technisch[[#This Row],[Sender]],Schnittstellen_technisch[[#This Row],[Receiver]]))</f>
        <v/>
      </c>
      <c r="H74" t="inlineStr">
        <is>
          <t>Mobile Instandhaltung</t>
        </is>
      </c>
      <c r="I74" t="inlineStr">
        <is>
          <t>Mobile Anwendung, die Instandhaltungsmaßnahmen unterwegs bereitstellt. Liefert Informationen über  die durchzuführenden Maßnahmen und erlaubt deren Rückmeldung.</t>
        </is>
      </c>
      <c r="J74">
        <f>IF(ISERROR(VLOOKUP(Schnittstelle_Klarname[[#This Row],[Schnittstelle]],BTT[Verwendete Schnittstelle
(optionale Auswahl)],1,FALSE)),"nein","ja")</f>
        <v/>
      </c>
    </row>
    <row r="75">
      <c r="A75" t="inlineStr">
        <is>
          <t>GIMBAA_PROD</t>
        </is>
      </c>
      <c r="B75" t="inlineStr">
        <is>
          <t>http://bwb.de/external/outbound</t>
        </is>
      </c>
      <c r="C75" t="inlineStr">
        <is>
          <t>SI_XXX_GET_COSTCENTER_LIST_SO</t>
        </is>
      </c>
      <c r="D75" t="inlineStr">
        <is>
          <t>SP1CLNT100</t>
        </is>
      </c>
      <c r="E75">
        <f>IF(Schnittstellen_technisch[[#This Row],[Sender]]="SP1CLNT100","Sender",IF(Schnittstellen_technisch[[#This Row],[Receiver]]="SP1CLNT100","Receiver","nicht Mandant 100"))</f>
        <v/>
      </c>
      <c r="F75">
        <f>IF(Schnittstellen_technisch[[#This Row],[Wo ist Mandant 100]]="nicht Mandant 100","",IF(Schnittstellen_technisch[[#This Row],[Wo ist Mandant 100]]="Receiver",Schnittstellen_technisch[[#This Row],[Sender]],Schnittstellen_technisch[[#This Row],[Receiver]]))</f>
        <v/>
      </c>
      <c r="H75" t="inlineStr">
        <is>
          <t>MOPS_PROD</t>
        </is>
      </c>
      <c r="I75" t="inlineStr">
        <is>
          <t xml:space="preserve">MoPs Frontend ist eine Webanwendung zur Anzeige und Bearbeitung von Vorgängen im Kundenservice für den Endbenutzer. Die Anwendung ist ein Teil des Modernen Prozesssystems (MoPs).  </t>
        </is>
      </c>
      <c r="J75">
        <f>IF(ISERROR(VLOOKUP(Schnittstelle_Klarname[[#This Row],[Schnittstelle]],BTT[Verwendete Schnittstelle
(optionale Auswahl)],1,FALSE)),"nein","ja")</f>
        <v/>
      </c>
    </row>
    <row r="76">
      <c r="A76" t="inlineStr">
        <is>
          <t>GIMBAA_PROD</t>
        </is>
      </c>
      <c r="B76" t="inlineStr">
        <is>
          <t>http://bwb.de/external/outbound</t>
        </is>
      </c>
      <c r="C76" t="inlineStr">
        <is>
          <t>SI_XXX_GET_GL_ACC_ITEMS_SO</t>
        </is>
      </c>
      <c r="D76" t="inlineStr">
        <is>
          <t>SP1CLNT100</t>
        </is>
      </c>
      <c r="E76">
        <f>IF(Schnittstellen_technisch[[#This Row],[Sender]]="SP1CLNT100","Sender",IF(Schnittstellen_technisch[[#This Row],[Receiver]]="SP1CLNT100","Receiver","nicht Mandant 100"))</f>
        <v/>
      </c>
      <c r="F76">
        <f>IF(Schnittstellen_technisch[[#This Row],[Wo ist Mandant 100]]="nicht Mandant 100","",IF(Schnittstellen_technisch[[#This Row],[Wo ist Mandant 100]]="Receiver",Schnittstellen_technisch[[#This Row],[Sender]],Schnittstellen_technisch[[#This Row],[Receiver]]))</f>
        <v/>
      </c>
      <c r="H76" t="inlineStr">
        <is>
          <t>MSU</t>
        </is>
      </c>
      <c r="I76" t="inlineStr">
        <is>
          <t>Abrechnung und Kundenservice für Berliner Stadtwerke auf Basis Microsoft Dynamics Nav 2018</t>
        </is>
      </c>
      <c r="J76">
        <f>IF(ISERROR(VLOOKUP(Schnittstelle_Klarname[[#This Row],[Schnittstelle]],BTT[Verwendete Schnittstelle
(optionale Auswahl)],1,FALSE)),"nein","ja")</f>
        <v/>
      </c>
    </row>
    <row r="77">
      <c r="A77" t="inlineStr">
        <is>
          <t>HA_INFOTOOL_PROD</t>
        </is>
      </c>
      <c r="B77" t="inlineStr">
        <is>
          <t>http://bwb.de/external/outbound</t>
        </is>
      </c>
      <c r="C77" t="inlineStr">
        <is>
          <t>SI_XXX_GET_ADDRESS_INV_REC_BY_ASSET_SO</t>
        </is>
      </c>
      <c r="D77" t="inlineStr">
        <is>
          <t>SP1CLNT100</t>
        </is>
      </c>
      <c r="E77">
        <f>IF(Schnittstellen_technisch[[#This Row],[Sender]]="SP1CLNT100","Sender",IF(Schnittstellen_technisch[[#This Row],[Receiver]]="SP1CLNT100","Receiver","nicht Mandant 100"))</f>
        <v/>
      </c>
      <c r="F77">
        <f>IF(Schnittstellen_technisch[[#This Row],[Wo ist Mandant 100]]="nicht Mandant 100","",IF(Schnittstellen_technisch[[#This Row],[Wo ist Mandant 100]]="Receiver",Schnittstellen_technisch[[#This Row],[Sender]],Schnittstellen_technisch[[#This Row],[Receiver]]))</f>
        <v/>
      </c>
      <c r="H77" t="inlineStr">
        <is>
          <t>New Wang</t>
        </is>
      </c>
      <c r="I77" t="inlineStr">
        <is>
          <t>Rechnungsschreibung für Nebenleistungen</t>
        </is>
      </c>
      <c r="J77">
        <f>IF(ISERROR(VLOOKUP(Schnittstelle_Klarname[[#This Row],[Schnittstelle]],BTT[Verwendete Schnittstelle
(optionale Auswahl)],1,FALSE)),"nein","ja")</f>
        <v/>
      </c>
    </row>
    <row r="78">
      <c r="A78" t="inlineStr">
        <is>
          <t>HA_INFOTOOL_PROD</t>
        </is>
      </c>
      <c r="B78" t="inlineStr">
        <is>
          <t>http://bwb.de/external/outbound</t>
        </is>
      </c>
      <c r="C78" t="inlineStr">
        <is>
          <t>SI_XXX_GET_ASSET_BY_CONNOBJ_SO</t>
        </is>
      </c>
      <c r="D78" t="inlineStr">
        <is>
          <t>SP1CLNT100</t>
        </is>
      </c>
      <c r="E78">
        <f>IF(Schnittstellen_technisch[[#This Row],[Sender]]="SP1CLNT100","Sender",IF(Schnittstellen_technisch[[#This Row],[Receiver]]="SP1CLNT100","Receiver","nicht Mandant 100"))</f>
        <v/>
      </c>
      <c r="F78">
        <f>IF(Schnittstellen_technisch[[#This Row],[Wo ist Mandant 100]]="nicht Mandant 100","",IF(Schnittstellen_technisch[[#This Row],[Wo ist Mandant 100]]="Receiver",Schnittstellen_technisch[[#This Row],[Sender]],Schnittstellen_technisch[[#This Row],[Receiver]]))</f>
        <v/>
      </c>
      <c r="H78" t="inlineStr">
        <is>
          <t>Pi Enterprise Server</t>
        </is>
      </c>
      <c r="I78" t="inlineStr">
        <is>
          <t>Universelles modulares Softwaresystem zur Langzeitarchivierung, Bereitstellung und Auswertung von Prozess- und Produktionsdaten</t>
        </is>
      </c>
      <c r="J78">
        <f>IF(ISERROR(VLOOKUP(Schnittstelle_Klarname[[#This Row],[Schnittstelle]],BTT[Verwendete Schnittstelle
(optionale Auswahl)],1,FALSE)),"nein","ja")</f>
        <v/>
      </c>
    </row>
    <row r="79">
      <c r="A79" t="inlineStr">
        <is>
          <t>HA_INFOTOOL_PROD</t>
        </is>
      </c>
      <c r="B79" t="inlineStr">
        <is>
          <t>http://bwb.de/external/outbound</t>
        </is>
      </c>
      <c r="C79" t="inlineStr">
        <is>
          <t>SI_XXX_GET_FACTS_ADDRESS_EXT_SO</t>
        </is>
      </c>
      <c r="D79" t="inlineStr">
        <is>
          <t>SP1CLNT100</t>
        </is>
      </c>
      <c r="E79">
        <f>IF(Schnittstellen_technisch[[#This Row],[Sender]]="SP1CLNT100","Sender",IF(Schnittstellen_technisch[[#This Row],[Receiver]]="SP1CLNT100","Receiver","nicht Mandant 100"))</f>
        <v/>
      </c>
      <c r="F79">
        <f>IF(Schnittstellen_technisch[[#This Row],[Wo ist Mandant 100]]="nicht Mandant 100","",IF(Schnittstellen_technisch[[#This Row],[Wo ist Mandant 100]]="Receiver",Schnittstellen_technisch[[#This Row],[Sender]],Schnittstellen_technisch[[#This Row],[Receiver]]))</f>
        <v/>
      </c>
      <c r="H79" t="inlineStr">
        <is>
          <t>Powercloud</t>
        </is>
      </c>
      <c r="I79" t="inlineStr">
        <is>
          <t>Abrechnung und Kundenservice für Berliner Stadtwerke EnergiePartner GmbH</t>
        </is>
      </c>
      <c r="J79">
        <f>IF(ISERROR(VLOOKUP(Schnittstelle_Klarname[[#This Row],[Schnittstelle]],BTT[Verwendete Schnittstelle
(optionale Auswahl)],1,FALSE)),"nein","ja")</f>
        <v/>
      </c>
    </row>
    <row r="80">
      <c r="A80" t="inlineStr">
        <is>
          <t>HA_INFOTOOL_PROD</t>
        </is>
      </c>
      <c r="B80" t="inlineStr">
        <is>
          <t>http://bwb.de/external/outbound</t>
        </is>
      </c>
      <c r="C80" t="inlineStr">
        <is>
          <t>SI_XXX_GET_FACTS_ADDRESS_SO</t>
        </is>
      </c>
      <c r="D80" t="inlineStr">
        <is>
          <t>SP1CLNT100</t>
        </is>
      </c>
      <c r="E80">
        <f>IF(Schnittstellen_technisch[[#This Row],[Sender]]="SP1CLNT100","Sender",IF(Schnittstellen_technisch[[#This Row],[Receiver]]="SP1CLNT100","Receiver","nicht Mandant 100"))</f>
        <v/>
      </c>
      <c r="F80">
        <f>IF(Schnittstellen_technisch[[#This Row],[Wo ist Mandant 100]]="nicht Mandant 100","",IF(Schnittstellen_technisch[[#This Row],[Wo ist Mandant 100]]="Receiver",Schnittstellen_technisch[[#This Row],[Sender]],Schnittstellen_technisch[[#This Row],[Receiver]]))</f>
        <v/>
      </c>
      <c r="H80" t="inlineStr">
        <is>
          <t>PRIMO</t>
        </is>
      </c>
      <c r="I80" t="inlineStr">
        <is>
          <t>Buchung von Dienstfahrzeugen</t>
        </is>
      </c>
      <c r="J80">
        <f>IF(ISERROR(VLOOKUP(Schnittstelle_Klarname[[#This Row],[Schnittstelle]],BTT[Verwendete Schnittstelle
(optionale Auswahl)],1,FALSE)),"nein","ja")</f>
        <v/>
      </c>
    </row>
    <row r="81">
      <c r="A81" t="inlineStr">
        <is>
          <t>HA_INFOTOOL_PROD</t>
        </is>
      </c>
      <c r="B81" t="inlineStr">
        <is>
          <t>http://bwb.de/external/outbound</t>
        </is>
      </c>
      <c r="C81" t="inlineStr">
        <is>
          <t>SI_XXX_GET_PAR_ASSETS_BY_ASSET_SO</t>
        </is>
      </c>
      <c r="D81" t="inlineStr">
        <is>
          <t>SP1CLNT100</t>
        </is>
      </c>
      <c r="E81">
        <f>IF(Schnittstellen_technisch[[#This Row],[Sender]]="SP1CLNT100","Sender",IF(Schnittstellen_technisch[[#This Row],[Receiver]]="SP1CLNT100","Receiver","nicht Mandant 100"))</f>
        <v/>
      </c>
      <c r="F81">
        <f>IF(Schnittstellen_technisch[[#This Row],[Wo ist Mandant 100]]="nicht Mandant 100","",IF(Schnittstellen_technisch[[#This Row],[Wo ist Mandant 100]]="Receiver",Schnittstellen_technisch[[#This Row],[Sender]],Schnittstellen_technisch[[#This Row],[Receiver]]))</f>
        <v/>
      </c>
      <c r="H81" t="inlineStr">
        <is>
          <t>Projekt Navigator</t>
        </is>
      </c>
      <c r="I81" t="inlineStr">
        <is>
          <t>Eigenentwicklung der p2m berlin GmbH zur Kostenplanung-/steuerung, MS Access 2010</t>
        </is>
      </c>
      <c r="J81">
        <f>IF(ISERROR(VLOOKUP(Schnittstelle_Klarname[[#This Row],[Schnittstelle]],BTT[Verwendete Schnittstelle
(optionale Auswahl)],1,FALSE)),"nein","ja")</f>
        <v/>
      </c>
    </row>
    <row r="82">
      <c r="A82" t="inlineStr">
        <is>
          <t>IKS_PROD</t>
        </is>
      </c>
      <c r="B82" t="inlineStr">
        <is>
          <t>http://bwb.de/external/outbound</t>
        </is>
      </c>
      <c r="C82" t="inlineStr">
        <is>
          <t>SI_XXX_GET_USER_ROLES_SO</t>
        </is>
      </c>
      <c r="D82" t="inlineStr">
        <is>
          <t>SP1CLNT100</t>
        </is>
      </c>
      <c r="E82">
        <f>IF(Schnittstellen_technisch[[#This Row],[Sender]]="SP1CLNT100","Sender",IF(Schnittstellen_technisch[[#This Row],[Receiver]]="SP1CLNT100","Receiver","nicht Mandant 100"))</f>
        <v/>
      </c>
      <c r="F82">
        <f>IF(Schnittstellen_technisch[[#This Row],[Wo ist Mandant 100]]="nicht Mandant 100","",IF(Schnittstellen_technisch[[#This Row],[Wo ist Mandant 100]]="Receiver",Schnittstellen_technisch[[#This Row],[Sender]],Schnittstellen_technisch[[#This Row],[Receiver]]))</f>
        <v/>
      </c>
      <c r="H82" t="inlineStr">
        <is>
          <t>QGIS</t>
        </is>
      </c>
      <c r="I82" t="inlineStr">
        <is>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is>
      </c>
      <c r="J82">
        <f>IF(ISERROR(VLOOKUP(Schnittstelle_Klarname[[#This Row],[Schnittstelle]],BTT[Verwendete Schnittstelle
(optionale Auswahl)],1,FALSE)),"nein","ja")</f>
        <v/>
      </c>
    </row>
    <row r="83">
      <c r="A83" t="inlineStr">
        <is>
          <t>KUNO_PROD</t>
        </is>
      </c>
      <c r="B83" t="inlineStr">
        <is>
          <t>urn:bwb.de:pi:kube_sd_cs:2a</t>
        </is>
      </c>
      <c r="C83" t="inlineStr">
        <is>
          <t>SI_ANSCHLUSS_VKONT_SO</t>
        </is>
      </c>
      <c r="D83" t="inlineStr">
        <is>
          <t>SP1CLNT100</t>
        </is>
      </c>
      <c r="E83">
        <f>IF(Schnittstellen_technisch[[#This Row],[Sender]]="SP1CLNT100","Sender",IF(Schnittstellen_technisch[[#This Row],[Receiver]]="SP1CLNT100","Receiver","nicht Mandant 100"))</f>
        <v/>
      </c>
      <c r="F83">
        <f>IF(Schnittstellen_technisch[[#This Row],[Wo ist Mandant 100]]="nicht Mandant 100","",IF(Schnittstellen_technisch[[#This Row],[Wo ist Mandant 100]]="Receiver",Schnittstellen_technisch[[#This Row],[Sender]],Schnittstellen_technisch[[#This Row],[Receiver]]))</f>
        <v/>
      </c>
      <c r="H83" t="inlineStr">
        <is>
          <t>Qlik Sense</t>
        </is>
      </c>
      <c r="I83" t="inlineStr">
        <is>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is>
      </c>
      <c r="J83">
        <f>IF(ISERROR(VLOOKUP(Schnittstelle_Klarname[[#This Row],[Schnittstelle]],BTT[Verwendete Schnittstelle
(optionale Auswahl)],1,FALSE)),"nein","ja")</f>
        <v/>
      </c>
    </row>
    <row r="84">
      <c r="A84" t="inlineStr">
        <is>
          <t>KUNO_PROD</t>
        </is>
      </c>
      <c r="B84" t="inlineStr">
        <is>
          <t>urn:bwb.de:pi:kube_sd_cs:2a</t>
        </is>
      </c>
      <c r="C84" t="inlineStr">
        <is>
          <t>SI_ISUFINDER_SO</t>
        </is>
      </c>
      <c r="D84" t="inlineStr">
        <is>
          <t>SP1CLNT100</t>
        </is>
      </c>
      <c r="E84">
        <f>IF(Schnittstellen_technisch[[#This Row],[Sender]]="SP1CLNT100","Sender",IF(Schnittstellen_technisch[[#This Row],[Receiver]]="SP1CLNT100","Receiver","nicht Mandant 100"))</f>
        <v/>
      </c>
      <c r="F84">
        <f>IF(Schnittstellen_technisch[[#This Row],[Wo ist Mandant 100]]="nicht Mandant 100","",IF(Schnittstellen_technisch[[#This Row],[Wo ist Mandant 100]]="Receiver",Schnittstellen_technisch[[#This Row],[Sender]],Schnittstellen_technisch[[#This Row],[Receiver]]))</f>
        <v/>
      </c>
      <c r="H84" t="inlineStr">
        <is>
          <t>Rahmenvertragsmanagement</t>
        </is>
      </c>
      <c r="I84" t="inlineStr">
        <is>
          <t>Verwaltet und steuert Rahmenverträge und die Abrufe dazu. 
Ermöglicht Pflege von Zusatzfeldern, die nicht im Standard SAP enthalten sind.Ermöglicht Freigabestrategie für Abrufe.</t>
        </is>
      </c>
      <c r="J84">
        <f>IF(ISERROR(VLOOKUP(Schnittstelle_Klarname[[#This Row],[Schnittstelle]],BTT[Verwendete Schnittstelle
(optionale Auswahl)],1,FALSE)),"nein","ja")</f>
        <v/>
      </c>
    </row>
    <row r="85">
      <c r="A85" t="inlineStr">
        <is>
          <t>KUNO_PROD</t>
        </is>
      </c>
      <c r="B85" t="inlineStr">
        <is>
          <t>urn:bwb.de:pi:kube_sd_cs:2a</t>
        </is>
      </c>
      <c r="C85" t="inlineStr">
        <is>
          <t>SI_KUBE_START_VM_SO</t>
        </is>
      </c>
      <c r="D85" t="inlineStr">
        <is>
          <t>SP1CLNT100</t>
        </is>
      </c>
      <c r="E85">
        <f>IF(Schnittstellen_technisch[[#This Row],[Sender]]="SP1CLNT100","Sender",IF(Schnittstellen_technisch[[#This Row],[Receiver]]="SP1CLNT100","Receiver","nicht Mandant 100"))</f>
        <v/>
      </c>
      <c r="F85">
        <f>IF(Schnittstellen_technisch[[#This Row],[Wo ist Mandant 100]]="nicht Mandant 100","",IF(Schnittstellen_technisch[[#This Row],[Wo ist Mandant 100]]="Receiver",Schnittstellen_technisch[[#This Row],[Sender]],Schnittstellen_technisch[[#This Row],[Receiver]]))</f>
        <v/>
      </c>
      <c r="H85" t="inlineStr">
        <is>
          <t>Ratenplan</t>
        </is>
      </c>
      <c r="I85" t="inlineStr">
        <is>
          <t>Absprache zur Erstellung eines Ratenplans für Kunden Rechnungen.</t>
        </is>
      </c>
      <c r="J85">
        <f>IF(ISERROR(VLOOKUP(Schnittstelle_Klarname[[#This Row],[Schnittstelle]],BTT[Verwendete Schnittstelle
(optionale Auswahl)],1,FALSE)),"nein","ja")</f>
        <v/>
      </c>
    </row>
    <row r="86">
      <c r="A86" t="inlineStr">
        <is>
          <t>KUNO_PROD</t>
        </is>
      </c>
      <c r="B86" t="inlineStr">
        <is>
          <t>urn:bwb.de:pi:kube_sd_cs:2a</t>
        </is>
      </c>
      <c r="C86" t="inlineStr">
        <is>
          <t>SI_VKONT_SO</t>
        </is>
      </c>
      <c r="D86" t="inlineStr">
        <is>
          <t>SP1CLNT100</t>
        </is>
      </c>
      <c r="E86">
        <f>IF(Schnittstellen_technisch[[#This Row],[Sender]]="SP1CLNT100","Sender",IF(Schnittstellen_technisch[[#This Row],[Receiver]]="SP1CLNT100","Receiver","nicht Mandant 100"))</f>
        <v/>
      </c>
      <c r="F86">
        <f>IF(Schnittstellen_technisch[[#This Row],[Wo ist Mandant 100]]="nicht Mandant 100","",IF(Schnittstellen_technisch[[#This Row],[Wo ist Mandant 100]]="Receiver",Schnittstellen_technisch[[#This Row],[Sender]],Schnittstellen_technisch[[#This Row],[Receiver]]))</f>
        <v/>
      </c>
      <c r="H86" t="inlineStr">
        <is>
          <t>RBS</t>
        </is>
      </c>
      <c r="I86" t="inlineStr">
        <is>
          <t>Regionales Bezugssystem, Strassendatenbank
zentrale Strassenaktualisierungen</t>
        </is>
      </c>
      <c r="J86">
        <f>IF(ISERROR(VLOOKUP(Schnittstelle_Klarname[[#This Row],[Schnittstelle]],BTT[Verwendete Schnittstelle
(optionale Auswahl)],1,FALSE)),"nein","ja")</f>
        <v/>
      </c>
    </row>
    <row r="87">
      <c r="A87" t="inlineStr">
        <is>
          <t>KUNO_PROD</t>
        </is>
      </c>
      <c r="B87" t="inlineStr">
        <is>
          <t>http://bwb.de/external/outbound</t>
        </is>
      </c>
      <c r="C87" t="inlineStr">
        <is>
          <t>SI_XXX_CREATE_VM_SO</t>
        </is>
      </c>
      <c r="D87" t="inlineStr">
        <is>
          <t>SP1CLNT100</t>
        </is>
      </c>
      <c r="E87">
        <f>IF(Schnittstellen_technisch[[#This Row],[Sender]]="SP1CLNT100","Sender",IF(Schnittstellen_technisch[[#This Row],[Receiver]]="SP1CLNT100","Receiver","nicht Mandant 100"))</f>
        <v/>
      </c>
      <c r="F87">
        <f>IF(Schnittstellen_technisch[[#This Row],[Wo ist Mandant 100]]="nicht Mandant 100","",IF(Schnittstellen_technisch[[#This Row],[Wo ist Mandant 100]]="Receiver",Schnittstellen_technisch[[#This Row],[Sender]],Schnittstellen_technisch[[#This Row],[Receiver]]))</f>
        <v/>
      </c>
      <c r="H87" t="inlineStr">
        <is>
          <t>RMS_PROD</t>
        </is>
      </c>
      <c r="I87" t="inlineStr">
        <is>
          <t>Ziel der Ressourcenplanung ist es zum einem, die optimale Auslastung der Personalressource sicherzustellen und anderseits die Projekte sowohl zeitlich als auch der Höhe nach bedarfsgerecht mit Personal auszustatten.</t>
        </is>
      </c>
      <c r="J87">
        <f>IF(ISERROR(VLOOKUP(Schnittstelle_Klarname[[#This Row],[Schnittstelle]],BTT[Verwendete Schnittstelle
(optionale Auswahl)],1,FALSE)),"nein","ja")</f>
        <v/>
      </c>
    </row>
    <row r="88">
      <c r="A88" t="inlineStr">
        <is>
          <t>KUNO_PROD</t>
        </is>
      </c>
      <c r="B88" t="inlineStr">
        <is>
          <t>http://bwb.de/external/outbound</t>
        </is>
      </c>
      <c r="C88" t="inlineStr">
        <is>
          <t>SI_XXX_GET_ISU_DATA_BY_SP_SO</t>
        </is>
      </c>
      <c r="D88" t="inlineStr">
        <is>
          <t>SP1CLNT100</t>
        </is>
      </c>
      <c r="E88">
        <f>IF(Schnittstellen_technisch[[#This Row],[Sender]]="SP1CLNT100","Sender",IF(Schnittstellen_technisch[[#This Row],[Receiver]]="SP1CLNT100","Receiver","nicht Mandant 100"))</f>
        <v/>
      </c>
      <c r="F88">
        <f>IF(Schnittstellen_technisch[[#This Row],[Wo ist Mandant 100]]="nicht Mandant 100","",IF(Schnittstellen_technisch[[#This Row],[Wo ist Mandant 100]]="Receiver",Schnittstellen_technisch[[#This Row],[Sender]],Schnittstellen_technisch[[#This Row],[Receiver]]))</f>
        <v/>
      </c>
      <c r="H88" t="inlineStr">
        <is>
          <t>Saldenbestätigung für Kreditoren</t>
        </is>
      </c>
      <c r="I88" t="inlineStr">
        <is>
          <t>Im SAP werden Listen erzeugt, die nach MS Access (Datenbank) transferiert und aufgearbeitet werden.</t>
        </is>
      </c>
      <c r="J88">
        <f>IF(ISERROR(VLOOKUP(Schnittstelle_Klarname[[#This Row],[Schnittstelle]],BTT[Verwendete Schnittstelle
(optionale Auswahl)],1,FALSE)),"nein","ja")</f>
        <v/>
      </c>
    </row>
    <row r="89">
      <c r="A89" t="inlineStr">
        <is>
          <t>KUNO_PROD</t>
        </is>
      </c>
      <c r="B89" t="inlineStr">
        <is>
          <t>http://bwb.de/external/outbound</t>
        </is>
      </c>
      <c r="C89" t="inlineStr">
        <is>
          <t>SI_XXX_GET_VKONTO_BY_EQUI_SO</t>
        </is>
      </c>
      <c r="D89" t="inlineStr">
        <is>
          <t>SP1CLNT100</t>
        </is>
      </c>
      <c r="E89">
        <f>IF(Schnittstellen_technisch[[#This Row],[Sender]]="SP1CLNT100","Sender",IF(Schnittstellen_technisch[[#This Row],[Receiver]]="SP1CLNT100","Receiver","nicht Mandant 100"))</f>
        <v/>
      </c>
      <c r="F89">
        <f>IF(Schnittstellen_technisch[[#This Row],[Wo ist Mandant 100]]="nicht Mandant 100","",IF(Schnittstellen_technisch[[#This Row],[Wo ist Mandant 100]]="Receiver",Schnittstellen_technisch[[#This Row],[Sender]],Schnittstellen_technisch[[#This Row],[Receiver]]))</f>
        <v/>
      </c>
      <c r="H89" t="inlineStr">
        <is>
          <t>SAP CRM</t>
        </is>
      </c>
      <c r="J89">
        <f>IF(ISERROR(VLOOKUP(Schnittstelle_Klarname[[#This Row],[Schnittstelle]],BTT[Verwendete Schnittstelle
(optionale Auswahl)],1,FALSE)),"nein","ja")</f>
        <v/>
      </c>
    </row>
    <row r="90">
      <c r="A90" t="inlineStr">
        <is>
          <t>KUNO_PROD</t>
        </is>
      </c>
      <c r="B90" t="inlineStr">
        <is>
          <t>http://bwb.de/external/outbound</t>
        </is>
      </c>
      <c r="C90" t="inlineStr">
        <is>
          <t>SI_XXX_GET_VKONTO_DATA_SO</t>
        </is>
      </c>
      <c r="D90" t="inlineStr">
        <is>
          <t>SP1CLNT100</t>
        </is>
      </c>
      <c r="E90">
        <f>IF(Schnittstellen_technisch[[#This Row],[Sender]]="SP1CLNT100","Sender",IF(Schnittstellen_technisch[[#This Row],[Receiver]]="SP1CLNT100","Receiver","nicht Mandant 100"))</f>
        <v/>
      </c>
      <c r="F90">
        <f>IF(Schnittstellen_technisch[[#This Row],[Wo ist Mandant 100]]="nicht Mandant 100","",IF(Schnittstellen_technisch[[#This Row],[Wo ist Mandant 100]]="Receiver",Schnittstellen_technisch[[#This Row],[Sender]],Schnittstellen_technisch[[#This Row],[Receiver]]))</f>
        <v/>
      </c>
      <c r="H90" t="inlineStr">
        <is>
          <t>SAP HCM</t>
        </is>
      </c>
      <c r="J90">
        <f>IF(ISERROR(VLOOKUP(Schnittstelle_Klarname[[#This Row],[Schnittstelle]],BTT[Verwendete Schnittstelle
(optionale Auswahl)],1,FALSE)),"nein","ja")</f>
        <v/>
      </c>
    </row>
    <row r="91">
      <c r="A91" t="inlineStr">
        <is>
          <t>MELDUNGSBUCH_PROD</t>
        </is>
      </c>
      <c r="B91" t="inlineStr">
        <is>
          <t>http://bwb.de/external/outbound</t>
        </is>
      </c>
      <c r="C91" t="inlineStr">
        <is>
          <t>SI_XXX_GET_VKONTO_DATA_SO</t>
        </is>
      </c>
      <c r="D91" t="inlineStr">
        <is>
          <t>SP1CLNT100</t>
        </is>
      </c>
      <c r="E91">
        <f>IF(Schnittstellen_technisch[[#This Row],[Sender]]="SP1CLNT100","Sender",IF(Schnittstellen_technisch[[#This Row],[Receiver]]="SP1CLNT100","Receiver","nicht Mandant 100"))</f>
        <v/>
      </c>
      <c r="F91">
        <f>IF(Schnittstellen_technisch[[#This Row],[Wo ist Mandant 100]]="nicht Mandant 100","",IF(Schnittstellen_technisch[[#This Row],[Wo ist Mandant 100]]="Receiver",Schnittstellen_technisch[[#This Row],[Sender]],Schnittstellen_technisch[[#This Row],[Receiver]]))</f>
        <v/>
      </c>
      <c r="H91" t="inlineStr">
        <is>
          <t>SAP PI</t>
        </is>
      </c>
      <c r="J91">
        <f>IF(ISERROR(VLOOKUP(Schnittstelle_Klarname[[#This Row],[Schnittstelle]],BTT[Verwendete Schnittstelle
(optionale Auswahl)],1,FALSE)),"nein","ja")</f>
        <v/>
      </c>
    </row>
    <row r="92">
      <c r="A92" t="inlineStr">
        <is>
          <t>MOPS_PROD</t>
        </is>
      </c>
      <c r="B92" t="inlineStr">
        <is>
          <t>http://bwb.de/external/outbound</t>
        </is>
      </c>
      <c r="C92" t="inlineStr">
        <is>
          <t>SI_XXX_POST_CUSTOMER_FORMS_SO</t>
        </is>
      </c>
      <c r="D92" t="inlineStr">
        <is>
          <t>SP1CLNT100</t>
        </is>
      </c>
      <c r="E92">
        <f>IF(Schnittstellen_technisch[[#This Row],[Sender]]="SP1CLNT100","Sender",IF(Schnittstellen_technisch[[#This Row],[Receiver]]="SP1CLNT100","Receiver","nicht Mandant 100"))</f>
        <v/>
      </c>
      <c r="F92">
        <f>IF(Schnittstellen_technisch[[#This Row],[Wo ist Mandant 100]]="nicht Mandant 100","",IF(Schnittstellen_technisch[[#This Row],[Wo ist Mandant 100]]="Receiver",Schnittstellen_technisch[[#This Row],[Sender]],Schnittstellen_technisch[[#This Row],[Receiver]]))</f>
        <v/>
      </c>
      <c r="H92" t="inlineStr">
        <is>
          <t>SELMA_PROD</t>
        </is>
      </c>
      <c r="J92">
        <f>IF(ISERROR(VLOOKUP(Schnittstelle_Klarname[[#This Row],[Schnittstelle]],BTT[Verwendete Schnittstelle
(optionale Auswahl)],1,FALSE)),"nein","ja")</f>
        <v/>
      </c>
    </row>
    <row r="93">
      <c r="A93" t="inlineStr">
        <is>
          <t>SELMA_PROD</t>
        </is>
      </c>
      <c r="B93" t="inlineStr">
        <is>
          <t>http://bwb.de:mm:emats</t>
        </is>
      </c>
      <c r="C93" t="inlineStr">
        <is>
          <t>SI_EMATS_GET_ROLE_SO</t>
        </is>
      </c>
      <c r="D93" t="inlineStr">
        <is>
          <t>SP1CLNT100</t>
        </is>
      </c>
      <c r="E93">
        <f>IF(Schnittstellen_technisch[[#This Row],[Sender]]="SP1CLNT100","Sender",IF(Schnittstellen_technisch[[#This Row],[Receiver]]="SP1CLNT100","Receiver","nicht Mandant 100"))</f>
        <v/>
      </c>
      <c r="F93">
        <f>IF(Schnittstellen_technisch[[#This Row],[Wo ist Mandant 100]]="nicht Mandant 100","",IF(Schnittstellen_technisch[[#This Row],[Wo ist Mandant 100]]="Receiver",Schnittstellen_technisch[[#This Row],[Sender]],Schnittstellen_technisch[[#This Row],[Receiver]]))</f>
        <v/>
      </c>
      <c r="H93" t="inlineStr">
        <is>
          <t>SMARTLISA_PROD</t>
        </is>
      </c>
      <c r="J93">
        <f>IF(ISERROR(VLOOKUP(Schnittstelle_Klarname[[#This Row],[Schnittstelle]],BTT[Verwendete Schnittstelle
(optionale Auswahl)],1,FALSE)),"nein","ja")</f>
        <v/>
      </c>
    </row>
    <row r="94">
      <c r="A94" t="inlineStr">
        <is>
          <t>SELMA_PROD</t>
        </is>
      </c>
      <c r="B94" t="inlineStr">
        <is>
          <t>urn:bwb.de:is:selma</t>
        </is>
      </c>
      <c r="C94" t="inlineStr">
        <is>
          <t>SI_SELMA_SO</t>
        </is>
      </c>
      <c r="D94" t="inlineStr">
        <is>
          <t>SP1CLNT100</t>
        </is>
      </c>
      <c r="E94">
        <f>IF(Schnittstellen_technisch[[#This Row],[Sender]]="SP1CLNT100","Sender",IF(Schnittstellen_technisch[[#This Row],[Receiver]]="SP1CLNT100","Receiver","nicht Mandant 100"))</f>
        <v/>
      </c>
      <c r="F94">
        <f>IF(Schnittstellen_technisch[[#This Row],[Wo ist Mandant 100]]="nicht Mandant 100","",IF(Schnittstellen_technisch[[#This Row],[Wo ist Mandant 100]]="Receiver",Schnittstellen_technisch[[#This Row],[Sender]],Schnittstellen_technisch[[#This Row],[Receiver]]))</f>
        <v/>
      </c>
      <c r="H94" t="inlineStr">
        <is>
          <t>SMAX</t>
        </is>
      </c>
      <c r="I94" t="inlineStr">
        <is>
          <t>Ticketverwaltung, Katalogmangement, Asset- und Lizenzmanagement für die IT.</t>
        </is>
      </c>
      <c r="J94">
        <f>IF(ISERROR(VLOOKUP(Schnittstelle_Klarname[[#This Row],[Schnittstelle]],BTT[Verwendete Schnittstelle
(optionale Auswahl)],1,FALSE)),"nein","ja")</f>
        <v/>
      </c>
    </row>
    <row r="95">
      <c r="A95" t="inlineStr">
        <is>
          <t>SELMA_PROD</t>
        </is>
      </c>
      <c r="B95" t="inlineStr">
        <is>
          <t>http://bwb.de/external/outbound</t>
        </is>
      </c>
      <c r="C95" t="inlineStr">
        <is>
          <t>SI_XXX_GET_PORDERS_ASSIGNMENT_SO</t>
        </is>
      </c>
      <c r="D95" t="inlineStr">
        <is>
          <t>SP1CLNT100</t>
        </is>
      </c>
      <c r="E95">
        <f>IF(Schnittstellen_technisch[[#This Row],[Sender]]="SP1CLNT100","Sender",IF(Schnittstellen_technisch[[#This Row],[Receiver]]="SP1CLNT100","Receiver","nicht Mandant 100"))</f>
        <v/>
      </c>
      <c r="F95">
        <f>IF(Schnittstellen_technisch[[#This Row],[Wo ist Mandant 100]]="nicht Mandant 100","",IF(Schnittstellen_technisch[[#This Row],[Wo ist Mandant 100]]="Receiver",Schnittstellen_technisch[[#This Row],[Sender]],Schnittstellen_technisch[[#This Row],[Receiver]]))</f>
        <v/>
      </c>
      <c r="H95" t="inlineStr">
        <is>
          <t>Stundendatenbank</t>
        </is>
      </c>
      <c r="I95" t="inlineStr">
        <is>
          <t>Automatische Leistungsverrechnung über externe Datei.
Es wird eine externe Datei von der lokalen Workstation geladen und aus den darin enthaltenen Daten werden Buchungen im R/3  für die interne Leistungsverrechnung generiert.
Gefunden in SAP Schnittstellendatei</t>
        </is>
      </c>
      <c r="J95">
        <f>IF(ISERROR(VLOOKUP(Schnittstelle_Klarname[[#This Row],[Schnittstelle]],BTT[Verwendete Schnittstelle
(optionale Auswahl)],1,FALSE)),"nein","ja")</f>
        <v/>
      </c>
    </row>
    <row r="96">
      <c r="A96" t="inlineStr">
        <is>
          <t>SELMA_PROD</t>
        </is>
      </c>
      <c r="B96" t="inlineStr">
        <is>
          <t>http://bwb.de/external/outbound</t>
        </is>
      </c>
      <c r="C96" t="inlineStr">
        <is>
          <t>SI_XXX_GET_VENDOR_DETAILS_SO</t>
        </is>
      </c>
      <c r="D96" t="inlineStr">
        <is>
          <t>SP1CLNT100</t>
        </is>
      </c>
      <c r="E96">
        <f>IF(Schnittstellen_technisch[[#This Row],[Sender]]="SP1CLNT100","Sender",IF(Schnittstellen_technisch[[#This Row],[Receiver]]="SP1CLNT100","Receiver","nicht Mandant 100"))</f>
        <v/>
      </c>
      <c r="F96">
        <f>IF(Schnittstellen_technisch[[#This Row],[Wo ist Mandant 100]]="nicht Mandant 100","",IF(Schnittstellen_technisch[[#This Row],[Wo ist Mandant 100]]="Receiver",Schnittstellen_technisch[[#This Row],[Sender]],Schnittstellen_technisch[[#This Row],[Receiver]]))</f>
        <v/>
      </c>
      <c r="H96" t="inlineStr">
        <is>
          <t>TADB</t>
        </is>
      </c>
      <c r="I96" t="inlineStr">
        <is>
          <t>Technische Anschlussdatenbank zur schematischen Darstellung von Trinkwasserhausanschlussanlagen Programmiert in Delphi</t>
        </is>
      </c>
      <c r="J96">
        <f>IF(ISERROR(VLOOKUP(Schnittstelle_Klarname[[#This Row],[Schnittstelle]],BTT[Verwendete Schnittstelle
(optionale Auswahl)],1,FALSE)),"nein","ja")</f>
        <v/>
      </c>
    </row>
    <row r="97">
      <c r="A97" t="inlineStr">
        <is>
          <t>UBI_HAHVSL_PROD</t>
        </is>
      </c>
      <c r="B97" t="inlineStr">
        <is>
          <t>http://bwb.de/external/outbound</t>
        </is>
      </c>
      <c r="C97" t="inlineStr">
        <is>
          <t>SI_XXX_SET_ACT_CONSTR_DATA_SO</t>
        </is>
      </c>
      <c r="D97" t="inlineStr">
        <is>
          <t>SP1CLNT100</t>
        </is>
      </c>
      <c r="E97">
        <f>IF(Schnittstellen_technisch[[#This Row],[Sender]]="SP1CLNT100","Sender",IF(Schnittstellen_technisch[[#This Row],[Receiver]]="SP1CLNT100","Receiver","nicht Mandant 100"))</f>
        <v/>
      </c>
      <c r="F97">
        <f>IF(Schnittstellen_technisch[[#This Row],[Wo ist Mandant 100]]="nicht Mandant 100","",IF(Schnittstellen_technisch[[#This Row],[Wo ist Mandant 100]]="Receiver",Schnittstellen_technisch[[#This Row],[Sender]],Schnittstellen_technisch[[#This Row],[Receiver]]))</f>
        <v/>
      </c>
      <c r="H97" t="inlineStr">
        <is>
          <t>Tankdaten</t>
        </is>
      </c>
      <c r="I97" t="inlineStr">
        <is>
          <t>Einlesen der Tankdisketten. Daraus  werden Aufwandsbuchungen im SAP R/3 erzeugt.
TA, Daimler</t>
        </is>
      </c>
      <c r="J97">
        <f>IF(ISERROR(VLOOKUP(Schnittstelle_Klarname[[#This Row],[Schnittstelle]],BTT[Verwendete Schnittstelle
(optionale Auswahl)],1,FALSE)),"nein","ja")</f>
        <v/>
      </c>
    </row>
    <row r="98">
      <c r="A98" t="inlineStr">
        <is>
          <t>UBI_KANAL_PROD</t>
        </is>
      </c>
      <c r="B98" t="inlineStr">
        <is>
          <t>http://bwb.de/external/outbound</t>
        </is>
      </c>
      <c r="C98" t="inlineStr">
        <is>
          <t>SI_XXX_CREATE_NOTIFICATION_SO</t>
        </is>
      </c>
      <c r="D98" t="inlineStr">
        <is>
          <t>SP1CLNT100</t>
        </is>
      </c>
      <c r="E98">
        <f>IF(Schnittstellen_technisch[[#This Row],[Sender]]="SP1CLNT100","Sender",IF(Schnittstellen_technisch[[#This Row],[Receiver]]="SP1CLNT100","Receiver","nicht Mandant 100"))</f>
        <v/>
      </c>
      <c r="F98">
        <f>IF(Schnittstellen_technisch[[#This Row],[Wo ist Mandant 100]]="nicht Mandant 100","",IF(Schnittstellen_technisch[[#This Row],[Wo ist Mandant 100]]="Receiver",Schnittstellen_technisch[[#This Row],[Sender]],Schnittstellen_technisch[[#This Row],[Receiver]]))</f>
        <v/>
      </c>
      <c r="H98" t="inlineStr">
        <is>
          <t>TRAMAG Instandhaltungsmeldung</t>
        </is>
      </c>
      <c r="I98" t="inlineStr"/>
      <c r="J98">
        <f>IF(ISERROR(VLOOKUP(Schnittstelle_Klarname[[#This Row],[Schnittstelle]],BTT[Verwendete Schnittstelle
(optionale Auswahl)],1,FALSE)),"nein","ja")</f>
        <v/>
      </c>
    </row>
    <row r="99">
      <c r="A99" t="inlineStr">
        <is>
          <t>UBI_KANAL_PROD</t>
        </is>
      </c>
      <c r="B99" t="inlineStr">
        <is>
          <t>http://bwb.de/external/outbound</t>
        </is>
      </c>
      <c r="C99" t="inlineStr">
        <is>
          <t>SI_XXX_CREATE_OPERATION_SO</t>
        </is>
      </c>
      <c r="D99" t="inlineStr">
        <is>
          <t>SP1CLNT100</t>
        </is>
      </c>
      <c r="E99">
        <f>IF(Schnittstellen_technisch[[#This Row],[Sender]]="SP1CLNT100","Sender",IF(Schnittstellen_technisch[[#This Row],[Receiver]]="SP1CLNT100","Receiver","nicht Mandant 100"))</f>
        <v/>
      </c>
      <c r="F99">
        <f>IF(Schnittstellen_technisch[[#This Row],[Wo ist Mandant 100]]="nicht Mandant 100","",IF(Schnittstellen_technisch[[#This Row],[Wo ist Mandant 100]]="Receiver",Schnittstellen_technisch[[#This Row],[Sender]],Schnittstellen_technisch[[#This Row],[Receiver]]))</f>
        <v/>
      </c>
      <c r="H99" t="inlineStr">
        <is>
          <t>TRAMAG Materialreservierung</t>
        </is>
      </c>
      <c r="I99" t="inlineStr">
        <is>
          <t>Im UBI werden Materialreservierungen erzeugt die über die TRAMAG Materialreservierung ins SAP übertragen werden.</t>
        </is>
      </c>
      <c r="J99">
        <f>IF(ISERROR(VLOOKUP(Schnittstelle_Klarname[[#This Row],[Schnittstelle]],BTT[Verwendete Schnittstelle
(optionale Auswahl)],1,FALSE)),"nein","ja")</f>
        <v/>
      </c>
    </row>
    <row r="100">
      <c r="A100" t="inlineStr">
        <is>
          <t>UBI_KANAL_PROD</t>
        </is>
      </c>
      <c r="B100" t="inlineStr">
        <is>
          <t>http://bwb.de/external/outbound</t>
        </is>
      </c>
      <c r="C100" t="inlineStr">
        <is>
          <t>SI_XXX_GET_EQUI_DATA_SO</t>
        </is>
      </c>
      <c r="D100" t="inlineStr">
        <is>
          <t>SP1CLNT100</t>
        </is>
      </c>
      <c r="E100">
        <f>IF(Schnittstellen_technisch[[#This Row],[Sender]]="SP1CLNT100","Sender",IF(Schnittstellen_technisch[[#This Row],[Receiver]]="SP1CLNT100","Receiver","nicht Mandant 100"))</f>
        <v/>
      </c>
      <c r="F100">
        <f>IF(Schnittstellen_technisch[[#This Row],[Wo ist Mandant 100]]="nicht Mandant 100","",IF(Schnittstellen_technisch[[#This Row],[Wo ist Mandant 100]]="Receiver",Schnittstellen_technisch[[#This Row],[Sender]],Schnittstellen_technisch[[#This Row],[Receiver]]))</f>
        <v/>
      </c>
      <c r="H100" t="inlineStr">
        <is>
          <t>tu/HAV</t>
        </is>
      </c>
      <c r="I100" t="inlineStr">
        <is>
          <t>Begleitworkflow für den Hausanschlussprozess;Oberfläche für SD und CS</t>
        </is>
      </c>
      <c r="J100">
        <f>IF(ISERROR(VLOOKUP(Schnittstelle_Klarname[[#This Row],[Schnittstelle]],BTT[Verwendete Schnittstelle
(optionale Auswahl)],1,FALSE)),"nein","ja")</f>
        <v/>
      </c>
    </row>
    <row r="101">
      <c r="A101" t="inlineStr">
        <is>
          <t>UBI_KANAL_PROD</t>
        </is>
      </c>
      <c r="B101" t="inlineStr">
        <is>
          <t>http://bwb.de/external/outbound</t>
        </is>
      </c>
      <c r="C101" t="inlineStr">
        <is>
          <t>SI_XXX_GET_FUNCLOC_LIST_SO</t>
        </is>
      </c>
      <c r="D101" t="inlineStr">
        <is>
          <t>SP1CLNT100</t>
        </is>
      </c>
      <c r="E101">
        <f>IF(Schnittstellen_technisch[[#This Row],[Sender]]="SP1CLNT100","Sender",IF(Schnittstellen_technisch[[#This Row],[Receiver]]="SP1CLNT100","Receiver","nicht Mandant 100"))</f>
        <v/>
      </c>
      <c r="F101">
        <f>IF(Schnittstellen_technisch[[#This Row],[Wo ist Mandant 100]]="nicht Mandant 100","",IF(Schnittstellen_technisch[[#This Row],[Wo ist Mandant 100]]="Receiver",Schnittstellen_technisch[[#This Row],[Sender]],Schnittstellen_technisch[[#This Row],[Receiver]]))</f>
        <v/>
      </c>
      <c r="H101" t="inlineStr">
        <is>
          <t xml:space="preserve">Überfälligkeitsanalyse </t>
        </is>
      </c>
      <c r="I101" t="inlineStr">
        <is>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is>
      </c>
      <c r="J101">
        <f>IF(ISERROR(VLOOKUP(Schnittstelle_Klarname[[#This Row],[Schnittstelle]],BTT[Verwendete Schnittstelle
(optionale Auswahl)],1,FALSE)),"nein","ja")</f>
        <v/>
      </c>
    </row>
    <row r="102">
      <c r="A102" t="inlineStr">
        <is>
          <t>UBI_KANAL_PROD</t>
        </is>
      </c>
      <c r="B102" t="inlineStr">
        <is>
          <t>http://bwb.de/external/outbound</t>
        </is>
      </c>
      <c r="C102" t="inlineStr">
        <is>
          <t>SI_XXX_GET_FUNCLOC_STRUCLIST_SO</t>
        </is>
      </c>
      <c r="D102" t="inlineStr">
        <is>
          <t>SP1CLNT100</t>
        </is>
      </c>
      <c r="E102">
        <f>IF(Schnittstellen_technisch[[#This Row],[Sender]]="SP1CLNT100","Sender",IF(Schnittstellen_technisch[[#This Row],[Receiver]]="SP1CLNT100","Receiver","nicht Mandant 100"))</f>
        <v/>
      </c>
      <c r="F102">
        <f>IF(Schnittstellen_technisch[[#This Row],[Wo ist Mandant 100]]="nicht Mandant 100","",IF(Schnittstellen_technisch[[#This Row],[Wo ist Mandant 100]]="Receiver",Schnittstellen_technisch[[#This Row],[Sender]],Schnittstellen_technisch[[#This Row],[Receiver]]))</f>
        <v/>
      </c>
      <c r="H102" t="inlineStr">
        <is>
          <t>UBI_HAHVSL_PROD</t>
        </is>
      </c>
      <c r="I102" t="inlineStr">
        <is>
          <t>Unterstützt den Hausanschlussprozess zur technischen Abwicklung in den Bereichen Rohrnetz und Verbrauchsmanagement</t>
        </is>
      </c>
      <c r="J102">
        <f>IF(ISERROR(VLOOKUP(Schnittstelle_Klarname[[#This Row],[Schnittstelle]],BTT[Verwendete Schnittstelle
(optionale Auswahl)],1,FALSE)),"nein","ja")</f>
        <v/>
      </c>
    </row>
    <row r="103">
      <c r="A103" t="inlineStr">
        <is>
          <t>UBI_KANAL_PROD</t>
        </is>
      </c>
      <c r="B103" t="inlineStr">
        <is>
          <t>http://bwb.de/external/outbound</t>
        </is>
      </c>
      <c r="C103" t="inlineStr">
        <is>
          <t>SI_XXX_GET_IORDER_DATA_SO</t>
        </is>
      </c>
      <c r="D103" t="inlineStr">
        <is>
          <t>SP1CLNT100</t>
        </is>
      </c>
      <c r="E103">
        <f>IF(Schnittstellen_technisch[[#This Row],[Sender]]="SP1CLNT100","Sender",IF(Schnittstellen_technisch[[#This Row],[Receiver]]="SP1CLNT100","Receiver","nicht Mandant 100"))</f>
        <v/>
      </c>
      <c r="F103">
        <f>IF(Schnittstellen_technisch[[#This Row],[Wo ist Mandant 100]]="nicht Mandant 100","",IF(Schnittstellen_technisch[[#This Row],[Wo ist Mandant 100]]="Receiver",Schnittstellen_technisch[[#This Row],[Sender]],Schnittstellen_technisch[[#This Row],[Receiver]]))</f>
        <v/>
      </c>
      <c r="H103" t="inlineStr">
        <is>
          <t>UBI_KANAL_PROD</t>
        </is>
      </c>
      <c r="I103" t="inlineStr">
        <is>
          <t>Betriebsführungssystem Kanalnetz</t>
        </is>
      </c>
      <c r="J103">
        <f>IF(ISERROR(VLOOKUP(Schnittstelle_Klarname[[#This Row],[Schnittstelle]],BTT[Verwendete Schnittstelle
(optionale Auswahl)],1,FALSE)),"nein","ja")</f>
        <v/>
      </c>
    </row>
    <row r="104">
      <c r="A104" t="inlineStr">
        <is>
          <t>UBI_KANAL_PROD</t>
        </is>
      </c>
      <c r="B104" t="inlineStr">
        <is>
          <t>http://bwb.de/external/outbound</t>
        </is>
      </c>
      <c r="C104" t="inlineStr">
        <is>
          <t>SI_XXX_GET_IORDER_DATA_SPEC_SO</t>
        </is>
      </c>
      <c r="D104" t="inlineStr">
        <is>
          <t>SP1CLNT100</t>
        </is>
      </c>
      <c r="E104">
        <f>IF(Schnittstellen_technisch[[#This Row],[Sender]]="SP1CLNT100","Sender",IF(Schnittstellen_technisch[[#This Row],[Receiver]]="SP1CLNT100","Receiver","nicht Mandant 100"))</f>
        <v/>
      </c>
      <c r="F104">
        <f>IF(Schnittstellen_technisch[[#This Row],[Wo ist Mandant 100]]="nicht Mandant 100","",IF(Schnittstellen_technisch[[#This Row],[Wo ist Mandant 100]]="Receiver",Schnittstellen_technisch[[#This Row],[Sender]],Schnittstellen_technisch[[#This Row],[Receiver]]))</f>
        <v/>
      </c>
      <c r="H104" t="inlineStr">
        <is>
          <t>UiPath</t>
        </is>
      </c>
      <c r="I104" t="inlineStr">
        <is>
          <t xml:space="preserve">Zum Betrieb von UiPath werden mehrere Basisanwendungen ausgeliefert. UiPath dient zur Prozessautomatisierung, dabei werden menschliche Interaktionen mit dem bestehenden User-Interface mittels regelbasierten Aktionen nachgeahmt.
 </t>
        </is>
      </c>
      <c r="J104">
        <f>IF(ISERROR(VLOOKUP(Schnittstelle_Klarname[[#This Row],[Schnittstelle]],BTT[Verwendete Schnittstelle
(optionale Auswahl)],1,FALSE)),"nein","ja")</f>
        <v/>
      </c>
    </row>
    <row r="105">
      <c r="A105" t="inlineStr">
        <is>
          <t>UBI_KANAL_PROD</t>
        </is>
      </c>
      <c r="B105" t="inlineStr">
        <is>
          <t>http://bwb.de/external/outbound</t>
        </is>
      </c>
      <c r="C105" t="inlineStr">
        <is>
          <t>SI_XXX_GET_IORDER_LIST_SPEC_SO</t>
        </is>
      </c>
      <c r="D105" t="inlineStr">
        <is>
          <t>SP1CLNT100</t>
        </is>
      </c>
      <c r="E105">
        <f>IF(Schnittstellen_technisch[[#This Row],[Sender]]="SP1CLNT100","Sender",IF(Schnittstellen_technisch[[#This Row],[Receiver]]="SP1CLNT100","Receiver","nicht Mandant 100"))</f>
        <v/>
      </c>
      <c r="F105">
        <f>IF(Schnittstellen_technisch[[#This Row],[Wo ist Mandant 100]]="nicht Mandant 100","",IF(Schnittstellen_technisch[[#This Row],[Wo ist Mandant 100]]="Receiver",Schnittstellen_technisch[[#This Row],[Sender]],Schnittstellen_technisch[[#This Row],[Receiver]]))</f>
        <v/>
      </c>
      <c r="H105" t="inlineStr">
        <is>
          <t>UZI</t>
        </is>
      </c>
      <c r="I105" t="inlineStr">
        <is>
          <t>Wasserzähler werden für die planmäßigen und außerplanmäßigen Zählerwechslungen sowie Zählerein- und -ausbauten disponiert. Über UZI werden die Zähler lagertechnisch verwaltet und geeicht, sowie Befundprüfungen durchgeführt. UZI nutzt Schnittstellen zu SAP und UBI.</t>
        </is>
      </c>
      <c r="J105">
        <f>IF(ISERROR(VLOOKUP(Schnittstelle_Klarname[[#This Row],[Schnittstelle]],BTT[Verwendete Schnittstelle
(optionale Auswahl)],1,FALSE)),"nein","ja")</f>
        <v/>
      </c>
    </row>
    <row r="106">
      <c r="A106" t="inlineStr">
        <is>
          <t>UBI_KANAL_PROD</t>
        </is>
      </c>
      <c r="B106" t="inlineStr">
        <is>
          <t>http://bwb.de/external/outbound</t>
        </is>
      </c>
      <c r="C106" t="inlineStr">
        <is>
          <t>SI_XXX_GET_MAINT_SCHED_LIST_SO</t>
        </is>
      </c>
      <c r="D106" t="inlineStr">
        <is>
          <t>SP1CLNT100</t>
        </is>
      </c>
      <c r="E106">
        <f>IF(Schnittstellen_technisch[[#This Row],[Sender]]="SP1CLNT100","Sender",IF(Schnittstellen_technisch[[#This Row],[Receiver]]="SP1CLNT100","Receiver","nicht Mandant 100"))</f>
        <v/>
      </c>
      <c r="F106">
        <f>IF(Schnittstellen_technisch[[#This Row],[Wo ist Mandant 100]]="nicht Mandant 100","",IF(Schnittstellen_technisch[[#This Row],[Wo ist Mandant 100]]="Receiver",Schnittstellen_technisch[[#This Row],[Sender]],Schnittstellen_technisch[[#This Row],[Receiver]]))</f>
        <v/>
      </c>
      <c r="H106" t="inlineStr">
        <is>
          <t>Vergabemanager</t>
        </is>
      </c>
      <c r="I106" t="inlineStr">
        <is>
          <t>Erstellt Vergabeunterlagen, stellt diese der Vergabeplattform bereit</t>
        </is>
      </c>
      <c r="J106">
        <f>IF(ISERROR(VLOOKUP(Schnittstelle_Klarname[[#This Row],[Schnittstelle]],BTT[Verwendete Schnittstelle
(optionale Auswahl)],1,FALSE)),"nein","ja")</f>
        <v/>
      </c>
    </row>
    <row r="107">
      <c r="A107" t="inlineStr">
        <is>
          <t>UBI_KANAL_PROD</t>
        </is>
      </c>
      <c r="B107" t="inlineStr">
        <is>
          <t>http://bwb.de/external/outbound</t>
        </is>
      </c>
      <c r="C107" t="inlineStr">
        <is>
          <t>SI_XXX_GET_NOTIF_BY_EQUI_SO</t>
        </is>
      </c>
      <c r="D107" t="inlineStr">
        <is>
          <t>SP1CLNT100</t>
        </is>
      </c>
      <c r="E107">
        <f>IF(Schnittstellen_technisch[[#This Row],[Sender]]="SP1CLNT100","Sender",IF(Schnittstellen_technisch[[#This Row],[Receiver]]="SP1CLNT100","Receiver","nicht Mandant 100"))</f>
        <v/>
      </c>
      <c r="F107">
        <f>IF(Schnittstellen_technisch[[#This Row],[Wo ist Mandant 100]]="nicht Mandant 100","",IF(Schnittstellen_technisch[[#This Row],[Wo ist Mandant 100]]="Receiver",Schnittstellen_technisch[[#This Row],[Sender]],Schnittstellen_technisch[[#This Row],[Receiver]]))</f>
        <v/>
      </c>
      <c r="H107" t="inlineStr">
        <is>
          <t>Vergabeplattform</t>
        </is>
      </c>
      <c r="I107" t="inlineStr">
        <is>
          <t>Plattform für Vergabeveröffentlichungen. Einsehen von Vergaben.</t>
        </is>
      </c>
      <c r="J107">
        <f>IF(ISERROR(VLOOKUP(Schnittstelle_Klarname[[#This Row],[Schnittstelle]],BTT[Verwendete Schnittstelle
(optionale Auswahl)],1,FALSE)),"nein","ja")</f>
        <v/>
      </c>
    </row>
    <row r="108">
      <c r="A108" t="inlineStr">
        <is>
          <t>UBI_KANAL_PROD</t>
        </is>
      </c>
      <c r="B108" t="inlineStr">
        <is>
          <t>http://bwb.de/external/outbound</t>
        </is>
      </c>
      <c r="C108" t="inlineStr">
        <is>
          <t>SI_XXX_GET_NOTIF_DETAILS_SO</t>
        </is>
      </c>
      <c r="D108" t="inlineStr">
        <is>
          <t>SP1CLNT100</t>
        </is>
      </c>
      <c r="E108">
        <f>IF(Schnittstellen_technisch[[#This Row],[Sender]]="SP1CLNT100","Sender",IF(Schnittstellen_technisch[[#This Row],[Receiver]]="SP1CLNT100","Receiver","nicht Mandant 100"))</f>
        <v/>
      </c>
      <c r="F108">
        <f>IF(Schnittstellen_technisch[[#This Row],[Wo ist Mandant 100]]="nicht Mandant 100","",IF(Schnittstellen_technisch[[#This Row],[Wo ist Mandant 100]]="Receiver",Schnittstellen_technisch[[#This Row],[Sender]],Schnittstellen_technisch[[#This Row],[Receiver]]))</f>
        <v/>
      </c>
      <c r="H108" t="inlineStr">
        <is>
          <t>Wang Kontieren</t>
        </is>
      </c>
      <c r="I108" t="inlineStr">
        <is>
          <t>Kontierung von WANG-Rechnungen und anschließenden Export ins SAP / FI-AR</t>
        </is>
      </c>
      <c r="J108">
        <f>IF(ISERROR(VLOOKUP(Schnittstelle_Klarname[[#This Row],[Schnittstelle]],BTT[Verwendete Schnittstelle
(optionale Auswahl)],1,FALSE)),"nein","ja")</f>
        <v/>
      </c>
    </row>
    <row r="109">
      <c r="A109" t="inlineStr">
        <is>
          <t>UBI_KANAL_PROD</t>
        </is>
      </c>
      <c r="B109" t="inlineStr">
        <is>
          <t>http://bwb.de/external/outbound</t>
        </is>
      </c>
      <c r="C109" t="inlineStr">
        <is>
          <t>SI_XXX_GET_NOTIF_LIST_SO</t>
        </is>
      </c>
      <c r="D109" t="inlineStr">
        <is>
          <t>SP1CLNT100</t>
        </is>
      </c>
      <c r="E109">
        <f>IF(Schnittstellen_technisch[[#This Row],[Sender]]="SP1CLNT100","Sender",IF(Schnittstellen_technisch[[#This Row],[Receiver]]="SP1CLNT100","Receiver","nicht Mandant 100"))</f>
        <v/>
      </c>
      <c r="F109">
        <f>IF(Schnittstellen_technisch[[#This Row],[Wo ist Mandant 100]]="nicht Mandant 100","",IF(Schnittstellen_technisch[[#This Row],[Wo ist Mandant 100]]="Receiver",Schnittstellen_technisch[[#This Row],[Sender]],Schnittstellen_technisch[[#This Row],[Receiver]]))</f>
        <v/>
      </c>
      <c r="H109" t="inlineStr">
        <is>
          <t>Zählerbewegungen Services</t>
        </is>
      </c>
      <c r="I109" t="inlineStr">
        <is>
          <t>Services zur Abfrage und Dokumentation von Zählerbewegungen. Damit kann die Historie der bereichsübergreifenden Zählerbewegungen zeitnah nachvollzogen werden.</t>
        </is>
      </c>
      <c r="J109">
        <f>IF(ISERROR(VLOOKUP(Schnittstelle_Klarname[[#This Row],[Schnittstelle]],BTT[Verwendete Schnittstelle
(optionale Auswahl)],1,FALSE)),"nein","ja")</f>
        <v/>
      </c>
    </row>
    <row r="110">
      <c r="A110" t="inlineStr">
        <is>
          <t>UBI_KANAL_PROD</t>
        </is>
      </c>
      <c r="B110" t="inlineStr">
        <is>
          <t>http://bwb.de/external/outbound</t>
        </is>
      </c>
      <c r="C110" t="inlineStr">
        <is>
          <t>SI_XXX_GET_PMORDER_DATA_SO</t>
        </is>
      </c>
      <c r="D110" t="inlineStr">
        <is>
          <t>SP1CLNT100</t>
        </is>
      </c>
      <c r="E110">
        <f>IF(Schnittstellen_technisch[[#This Row],[Sender]]="SP1CLNT100","Sender",IF(Schnittstellen_technisch[[#This Row],[Receiver]]="SP1CLNT100","Receiver","nicht Mandant 100"))</f>
        <v/>
      </c>
      <c r="F110">
        <f>IF(Schnittstellen_technisch[[#This Row],[Wo ist Mandant 100]]="nicht Mandant 100","",IF(Schnittstellen_technisch[[#This Row],[Wo ist Mandant 100]]="Receiver",Schnittstellen_technisch[[#This Row],[Sender]],Schnittstellen_technisch[[#This Row],[Receiver]]))</f>
        <v/>
      </c>
      <c r="H110" t="inlineStr">
        <is>
          <t>ZOMA</t>
        </is>
      </c>
      <c r="I110" t="inlineStr">
        <is>
          <t>Zentrale Organisation der mobilen Abwasserentsorgung in Berlin. 
Erfassung der entsorgten Gruben und Plausibilisierung.</t>
        </is>
      </c>
      <c r="J110">
        <f>IF(ISERROR(VLOOKUP(Schnittstelle_Klarname[[#This Row],[Schnittstelle]],BTT[Verwendete Schnittstelle
(optionale Auswahl)],1,FALSE)),"nein","ja")</f>
        <v/>
      </c>
    </row>
    <row r="111">
      <c r="A111" t="inlineStr">
        <is>
          <t>UBI_KANAL_PROD</t>
        </is>
      </c>
      <c r="B111" t="inlineStr">
        <is>
          <t>http://bwb.de/external/outbound</t>
        </is>
      </c>
      <c r="C111" t="inlineStr">
        <is>
          <t>SI_XXX_GET_PMORDER_OPER_SO</t>
        </is>
      </c>
      <c r="D111" t="inlineStr">
        <is>
          <t>SP1CLNT100</t>
        </is>
      </c>
      <c r="E111">
        <f>IF(Schnittstellen_technisch[[#This Row],[Sender]]="SP1CLNT100","Sender",IF(Schnittstellen_technisch[[#This Row],[Receiver]]="SP1CLNT100","Receiver","nicht Mandant 100"))</f>
        <v/>
      </c>
      <c r="F111">
        <f>IF(Schnittstellen_technisch[[#This Row],[Wo ist Mandant 100]]="nicht Mandant 100","",IF(Schnittstellen_technisch[[#This Row],[Wo ist Mandant 100]]="Receiver",Schnittstellen_technisch[[#This Row],[Sender]],Schnittstellen_technisch[[#This Row],[Receiver]]))</f>
        <v/>
      </c>
      <c r="H111" t="inlineStr">
        <is>
          <t>Finance Suite²</t>
        </is>
      </c>
      <c r="J111">
        <f>IF(ISERROR(VLOOKUP(Schnittstelle_Klarname[[#This Row],[Schnittstelle]],BTT[Verwendete Schnittstelle
(optionale Auswahl)],1,FALSE)),"nein","ja")</f>
        <v/>
      </c>
    </row>
    <row r="112">
      <c r="A112" t="inlineStr">
        <is>
          <t>UBI_KANAL_PROD</t>
        </is>
      </c>
      <c r="B112" t="inlineStr">
        <is>
          <t>http://bwb.de/external/outbound</t>
        </is>
      </c>
      <c r="C112" t="inlineStr">
        <is>
          <t>SI_XXX_POST_ACT_ALLOC_SO</t>
        </is>
      </c>
      <c r="D112" t="inlineStr">
        <is>
          <t>SP1CLNT100</t>
        </is>
      </c>
      <c r="E112">
        <f>IF(Schnittstellen_technisch[[#This Row],[Sender]]="SP1CLNT100","Sender",IF(Schnittstellen_technisch[[#This Row],[Receiver]]="SP1CLNT100","Receiver","nicht Mandant 100"))</f>
        <v/>
      </c>
      <c r="F112">
        <f>IF(Schnittstellen_technisch[[#This Row],[Wo ist Mandant 100]]="nicht Mandant 100","",IF(Schnittstellen_technisch[[#This Row],[Wo ist Mandant 100]]="Receiver",Schnittstellen_technisch[[#This Row],[Sender]],Schnittstellen_technisch[[#This Row],[Receiver]]))</f>
        <v/>
      </c>
      <c r="H112" t="inlineStr">
        <is>
          <t>Serrala</t>
        </is>
      </c>
      <c r="J112">
        <f>IF(ISERROR(VLOOKUP(Schnittstelle_Klarname[[#This Row],[Schnittstelle]],BTT[Verwendete Schnittstelle
(optionale Auswahl)],1,FALSE)),"nein","ja")</f>
        <v/>
      </c>
    </row>
    <row r="113">
      <c r="A113" t="inlineStr">
        <is>
          <t>UBI_KANAL_PROD</t>
        </is>
      </c>
      <c r="B113" t="inlineStr">
        <is>
          <t>http://bwb.de/external/outbound</t>
        </is>
      </c>
      <c r="C113" t="inlineStr">
        <is>
          <t>SI_XXX_POST_STAT_KEY_FIG_SO</t>
        </is>
      </c>
      <c r="D113" t="inlineStr">
        <is>
          <t>SP1CLNT100</t>
        </is>
      </c>
      <c r="E113">
        <f>IF(Schnittstellen_technisch[[#This Row],[Sender]]="SP1CLNT100","Sender",IF(Schnittstellen_technisch[[#This Row],[Receiver]]="SP1CLNT100","Receiver","nicht Mandant 100"))</f>
        <v/>
      </c>
      <c r="F113">
        <f>IF(Schnittstellen_technisch[[#This Row],[Wo ist Mandant 100]]="nicht Mandant 100","",IF(Schnittstellen_technisch[[#This Row],[Wo ist Mandant 100]]="Receiver",Schnittstellen_technisch[[#This Row],[Sender]],Schnittstellen_technisch[[#This Row],[Receiver]]))</f>
        <v/>
      </c>
    </row>
    <row r="114">
      <c r="A114" t="inlineStr">
        <is>
          <t>UBI_KANAL_PROD</t>
        </is>
      </c>
      <c r="B114" t="inlineStr">
        <is>
          <t>http://bwb.de/external/outbound</t>
        </is>
      </c>
      <c r="C114" t="inlineStr">
        <is>
          <t>SI_XXX_SET_CONF_PMORDER_SO</t>
        </is>
      </c>
      <c r="D114" t="inlineStr">
        <is>
          <t>SP1CLNT100</t>
        </is>
      </c>
      <c r="E114">
        <f>IF(Schnittstellen_technisch[[#This Row],[Sender]]="SP1CLNT100","Sender",IF(Schnittstellen_technisch[[#This Row],[Receiver]]="SP1CLNT100","Receiver","nicht Mandant 100"))</f>
        <v/>
      </c>
      <c r="F114">
        <f>IF(Schnittstellen_technisch[[#This Row],[Wo ist Mandant 100]]="nicht Mandant 100","",IF(Schnittstellen_technisch[[#This Row],[Wo ist Mandant 100]]="Receiver",Schnittstellen_technisch[[#This Row],[Sender]],Schnittstellen_technisch[[#This Row],[Receiver]]))</f>
        <v/>
      </c>
    </row>
    <row r="115">
      <c r="A115" t="inlineStr">
        <is>
          <t>APP</t>
        </is>
      </c>
      <c r="B115" t="inlineStr">
        <is>
          <t>http://bwb.de/process</t>
        </is>
      </c>
      <c r="C115" t="inlineStr">
        <is>
          <t>SI_BPM_APP_PROCESS_SO</t>
        </is>
      </c>
      <c r="D115" t="inlineStr">
        <is>
          <t>SP1CLNT100</t>
        </is>
      </c>
      <c r="E115">
        <f>IF(Schnittstellen_technisch[[#This Row],[Sender]]="SP1CLNT100","Sender",IF(Schnittstellen_technisch[[#This Row],[Receiver]]="SP1CLNT100","Receiver","nicht Mandant 100"))</f>
        <v/>
      </c>
      <c r="F115">
        <f>IF(Schnittstellen_technisch[[#This Row],[Wo ist Mandant 100]]="nicht Mandant 100","",IF(Schnittstellen_technisch[[#This Row],[Wo ist Mandant 100]]="Receiver",Schnittstellen_technisch[[#This Row],[Sender]],Schnittstellen_technisch[[#This Row],[Receiver]]))</f>
        <v/>
      </c>
    </row>
    <row r="116">
      <c r="A116" t="inlineStr">
        <is>
          <t>EMATS</t>
        </is>
      </c>
      <c r="B116" t="inlineStr">
        <is>
          <t>http://bwb.de:mm:emats</t>
        </is>
      </c>
      <c r="C116" t="inlineStr">
        <is>
          <t>SI_BPM_USER_ASSIGN_ROLES_SO</t>
        </is>
      </c>
      <c r="D116" t="inlineStr">
        <is>
          <t>SP1CLNT100</t>
        </is>
      </c>
      <c r="E116">
        <f>IF(Schnittstellen_technisch[[#This Row],[Sender]]="SP1CLNT100","Sender",IF(Schnittstellen_technisch[[#This Row],[Receiver]]="SP1CLNT100","Receiver","nicht Mandant 100"))</f>
        <v/>
      </c>
      <c r="F116">
        <f>IF(Schnittstellen_technisch[[#This Row],[Wo ist Mandant 100]]="nicht Mandant 100","",IF(Schnittstellen_technisch[[#This Row],[Wo ist Mandant 100]]="Receiver",Schnittstellen_technisch[[#This Row],[Sender]],Schnittstellen_technisch[[#This Row],[Receiver]]))</f>
        <v/>
      </c>
    </row>
    <row r="117">
      <c r="A117" t="inlineStr">
        <is>
          <t>EMATS</t>
        </is>
      </c>
      <c r="B117" t="inlineStr">
        <is>
          <t>http://bwb.de:mm:emats</t>
        </is>
      </c>
      <c r="C117" t="inlineStr">
        <is>
          <t>SI_BPM_USER_CREATE_CONTACTPERS_SO</t>
        </is>
      </c>
      <c r="D117" t="inlineStr">
        <is>
          <t>SP1CLNT100</t>
        </is>
      </c>
      <c r="E117">
        <f>IF(Schnittstellen_technisch[[#This Row],[Sender]]="SP1CLNT100","Sender",IF(Schnittstellen_technisch[[#This Row],[Receiver]]="SP1CLNT100","Receiver","nicht Mandant 100"))</f>
        <v/>
      </c>
      <c r="F117">
        <f>IF(Schnittstellen_technisch[[#This Row],[Wo ist Mandant 100]]="nicht Mandant 100","",IF(Schnittstellen_technisch[[#This Row],[Wo ist Mandant 100]]="Receiver",Schnittstellen_technisch[[#This Row],[Sender]],Schnittstellen_technisch[[#This Row],[Receiver]]))</f>
        <v/>
      </c>
    </row>
    <row r="118">
      <c r="A118" t="inlineStr">
        <is>
          <t>EMATS</t>
        </is>
      </c>
      <c r="B118" t="inlineStr">
        <is>
          <t>http://bwb.de:mm:emats</t>
        </is>
      </c>
      <c r="C118" t="inlineStr">
        <is>
          <t>SI_BPM_USER_CREATE_SO</t>
        </is>
      </c>
      <c r="D118" t="inlineStr">
        <is>
          <t>SP1CLNT100</t>
        </is>
      </c>
      <c r="E118">
        <f>IF(Schnittstellen_technisch[[#This Row],[Sender]]="SP1CLNT100","Sender",IF(Schnittstellen_technisch[[#This Row],[Receiver]]="SP1CLNT100","Receiver","nicht Mandant 100"))</f>
        <v/>
      </c>
      <c r="F118">
        <f>IF(Schnittstellen_technisch[[#This Row],[Wo ist Mandant 100]]="nicht Mandant 100","",IF(Schnittstellen_technisch[[#This Row],[Wo ist Mandant 100]]="Receiver",Schnittstellen_technisch[[#This Row],[Sender]],Schnittstellen_technisch[[#This Row],[Receiver]]))</f>
        <v/>
      </c>
    </row>
    <row r="119">
      <c r="A119" t="inlineStr">
        <is>
          <t>EMATS</t>
        </is>
      </c>
      <c r="B119" t="inlineStr">
        <is>
          <t>http://bwb.de:mm:emats</t>
        </is>
      </c>
      <c r="C119" t="inlineStr">
        <is>
          <t>SI_BPM_USER_LINK_GUID_VENDOR_SO</t>
        </is>
      </c>
      <c r="D119" t="inlineStr">
        <is>
          <t>SP1CLNT100</t>
        </is>
      </c>
      <c r="E119">
        <f>IF(Schnittstellen_technisch[[#This Row],[Sender]]="SP1CLNT100","Sender",IF(Schnittstellen_technisch[[#This Row],[Receiver]]="SP1CLNT100","Receiver","nicht Mandant 100"))</f>
        <v/>
      </c>
      <c r="F119">
        <f>IF(Schnittstellen_technisch[[#This Row],[Wo ist Mandant 100]]="nicht Mandant 100","",IF(Schnittstellen_technisch[[#This Row],[Wo ist Mandant 100]]="Receiver",Schnittstellen_technisch[[#This Row],[Sender]],Schnittstellen_technisch[[#This Row],[Receiver]]))</f>
        <v/>
      </c>
    </row>
    <row r="120">
      <c r="A120" t="inlineStr">
        <is>
          <t>EMATS</t>
        </is>
      </c>
      <c r="B120" t="inlineStr">
        <is>
          <t>http://bwb.de:mm:emats</t>
        </is>
      </c>
      <c r="C120" t="inlineStr">
        <is>
          <t>SI_BPM_USER_USER_DELETE_SO</t>
        </is>
      </c>
      <c r="D120" t="inlineStr">
        <is>
          <t>SP1CLNT100</t>
        </is>
      </c>
      <c r="E120">
        <f>IF(Schnittstellen_technisch[[#This Row],[Sender]]="SP1CLNT100","Sender",IF(Schnittstellen_technisch[[#This Row],[Receiver]]="SP1CLNT100","Receiver","nicht Mandant 100"))</f>
        <v/>
      </c>
      <c r="F120">
        <f>IF(Schnittstellen_technisch[[#This Row],[Wo ist Mandant 100]]="nicht Mandant 100","",IF(Schnittstellen_technisch[[#This Row],[Wo ist Mandant 100]]="Receiver",Schnittstellen_technisch[[#This Row],[Sender]],Schnittstellen_technisch[[#This Row],[Receiver]]))</f>
        <v/>
      </c>
    </row>
    <row r="121">
      <c r="A121" t="inlineStr">
        <is>
          <t>ERA</t>
        </is>
      </c>
      <c r="B121" t="inlineStr">
        <is>
          <t>http://bwb.de/ERA</t>
        </is>
      </c>
      <c r="C121" t="inlineStr">
        <is>
          <t>SI_BPM_SEND_INVOICE_RESPONSE_SO</t>
        </is>
      </c>
      <c r="D121" t="inlineStr">
        <is>
          <t>SP1CLNT100</t>
        </is>
      </c>
      <c r="E121">
        <f>IF(Schnittstellen_technisch[[#This Row],[Sender]]="SP1CLNT100","Sender",IF(Schnittstellen_technisch[[#This Row],[Receiver]]="SP1CLNT100","Receiver","nicht Mandant 100"))</f>
        <v/>
      </c>
      <c r="F121">
        <f>IF(Schnittstellen_technisch[[#This Row],[Wo ist Mandant 100]]="nicht Mandant 100","",IF(Schnittstellen_technisch[[#This Row],[Wo ist Mandant 100]]="Receiver",Schnittstellen_technisch[[#This Row],[Sender]],Schnittstellen_technisch[[#This Row],[Receiver]]))</f>
        <v/>
      </c>
    </row>
    <row r="122">
      <c r="A122" t="inlineStr">
        <is>
          <t>ERA</t>
        </is>
      </c>
      <c r="B122" t="inlineStr">
        <is>
          <t>http://bwb.de/ERA</t>
        </is>
      </c>
      <c r="C122" t="inlineStr">
        <is>
          <t>SI_BPM_SET_STATUS_SO</t>
        </is>
      </c>
      <c r="D122" t="inlineStr">
        <is>
          <t>SP1CLNT100</t>
        </is>
      </c>
      <c r="E122">
        <f>IF(Schnittstellen_technisch[[#This Row],[Sender]]="SP1CLNT100","Sender",IF(Schnittstellen_technisch[[#This Row],[Receiver]]="SP1CLNT100","Receiver","nicht Mandant 100"))</f>
        <v/>
      </c>
      <c r="F122">
        <f>IF(Schnittstellen_technisch[[#This Row],[Wo ist Mandant 100]]="nicht Mandant 100","",IF(Schnittstellen_technisch[[#This Row],[Wo ist Mandant 100]]="Receiver",Schnittstellen_technisch[[#This Row],[Sender]],Schnittstellen_technisch[[#This Row],[Receiver]]))</f>
        <v/>
      </c>
    </row>
    <row r="123">
      <c r="A123" t="inlineStr">
        <is>
          <t>KUPO_USER</t>
        </is>
      </c>
      <c r="B123" t="inlineStr">
        <is>
          <t>urn:bwb.de:is:edir</t>
        </is>
      </c>
      <c r="C123" t="inlineStr">
        <is>
          <t>SI_BPM_USER_CHECK_DIFF_INV_REC_SO</t>
        </is>
      </c>
      <c r="D123" t="inlineStr">
        <is>
          <t>SP1CLNT100</t>
        </is>
      </c>
      <c r="E123">
        <f>IF(Schnittstellen_technisch[[#This Row],[Sender]]="SP1CLNT100","Sender",IF(Schnittstellen_technisch[[#This Row],[Receiver]]="SP1CLNT100","Receiver","nicht Mandant 100"))</f>
        <v/>
      </c>
      <c r="F123">
        <f>IF(Schnittstellen_technisch[[#This Row],[Wo ist Mandant 100]]="nicht Mandant 100","",IF(Schnittstellen_technisch[[#This Row],[Wo ist Mandant 100]]="Receiver",Schnittstellen_technisch[[#This Row],[Sender]],Schnittstellen_technisch[[#This Row],[Receiver]]))</f>
        <v/>
      </c>
    </row>
    <row r="124">
      <c r="A124" t="inlineStr">
        <is>
          <t>KUPO_USER</t>
        </is>
      </c>
      <c r="B124" t="inlineStr">
        <is>
          <t>urn:bwb.de:is:edir</t>
        </is>
      </c>
      <c r="C124" t="inlineStr">
        <is>
          <t>SI_BPM_USER_CONTACT_SO</t>
        </is>
      </c>
      <c r="D124" t="inlineStr">
        <is>
          <t>SP1CLNT100</t>
        </is>
      </c>
      <c r="E124">
        <f>IF(Schnittstellen_technisch[[#This Row],[Sender]]="SP1CLNT100","Sender",IF(Schnittstellen_technisch[[#This Row],[Receiver]]="SP1CLNT100","Receiver","nicht Mandant 100"))</f>
        <v/>
      </c>
      <c r="F124">
        <f>IF(Schnittstellen_technisch[[#This Row],[Wo ist Mandant 100]]="nicht Mandant 100","",IF(Schnittstellen_technisch[[#This Row],[Wo ist Mandant 100]]="Receiver",Schnittstellen_technisch[[#This Row],[Sender]],Schnittstellen_technisch[[#This Row],[Receiver]]))</f>
        <v/>
      </c>
    </row>
    <row r="125">
      <c r="A125" t="inlineStr">
        <is>
          <t>KUPO_USER</t>
        </is>
      </c>
      <c r="B125" t="inlineStr">
        <is>
          <t>urn:bwb.de:is:edir</t>
        </is>
      </c>
      <c r="C125" t="inlineStr">
        <is>
          <t>SI_BPM_USER_CREATE_SO</t>
        </is>
      </c>
      <c r="D125" t="inlineStr">
        <is>
          <t>SP1CLNT100</t>
        </is>
      </c>
      <c r="E125">
        <f>IF(Schnittstellen_technisch[[#This Row],[Sender]]="SP1CLNT100","Sender",IF(Schnittstellen_technisch[[#This Row],[Receiver]]="SP1CLNT100","Receiver","nicht Mandant 100"))</f>
        <v/>
      </c>
      <c r="F125">
        <f>IF(Schnittstellen_technisch[[#This Row],[Wo ist Mandant 100]]="nicht Mandant 100","",IF(Schnittstellen_technisch[[#This Row],[Wo ist Mandant 100]]="Receiver",Schnittstellen_technisch[[#This Row],[Sender]],Schnittstellen_technisch[[#This Row],[Receiver]]))</f>
        <v/>
      </c>
    </row>
    <row r="126">
      <c r="A126" t="inlineStr">
        <is>
          <t>KUPO_USER</t>
        </is>
      </c>
      <c r="B126" t="inlineStr">
        <is>
          <t>urn:bwb.de:is:edir</t>
        </is>
      </c>
      <c r="C126" t="inlineStr">
        <is>
          <t>SI_BPM_USER_DELETE_SO</t>
        </is>
      </c>
      <c r="D126" t="inlineStr">
        <is>
          <t>SP1CLNT100</t>
        </is>
      </c>
      <c r="E126">
        <f>IF(Schnittstellen_technisch[[#This Row],[Sender]]="SP1CLNT100","Sender",IF(Schnittstellen_technisch[[#This Row],[Receiver]]="SP1CLNT100","Receiver","nicht Mandant 100"))</f>
        <v/>
      </c>
      <c r="F126">
        <f>IF(Schnittstellen_technisch[[#This Row],[Wo ist Mandant 100]]="nicht Mandant 100","",IF(Schnittstellen_technisch[[#This Row],[Wo ist Mandant 100]]="Receiver",Schnittstellen_technisch[[#This Row],[Sender]],Schnittstellen_technisch[[#This Row],[Receiver]]))</f>
        <v/>
      </c>
    </row>
    <row r="127">
      <c r="A127" t="inlineStr">
        <is>
          <t>KUPO_USER</t>
        </is>
      </c>
      <c r="B127" t="inlineStr">
        <is>
          <t>urn:bwb.de:is:edir</t>
        </is>
      </c>
      <c r="C127" t="inlineStr">
        <is>
          <t>SI_BPM_USER_EMAIL_CHANGE_SO</t>
        </is>
      </c>
      <c r="D127" t="inlineStr">
        <is>
          <t>SP1CLNT100</t>
        </is>
      </c>
      <c r="E127">
        <f>IF(Schnittstellen_technisch[[#This Row],[Sender]]="SP1CLNT100","Sender",IF(Schnittstellen_technisch[[#This Row],[Receiver]]="SP1CLNT100","Receiver","nicht Mandant 100"))</f>
        <v/>
      </c>
      <c r="F127">
        <f>IF(Schnittstellen_technisch[[#This Row],[Wo ist Mandant 100]]="nicht Mandant 100","",IF(Schnittstellen_technisch[[#This Row],[Wo ist Mandant 100]]="Receiver",Schnittstellen_technisch[[#This Row],[Sender]],Schnittstellen_technisch[[#This Row],[Receiver]]))</f>
        <v/>
      </c>
    </row>
    <row r="128">
      <c r="A128" t="inlineStr">
        <is>
          <t>KUPO_USER</t>
        </is>
      </c>
      <c r="B128" t="inlineStr">
        <is>
          <t>urn:bwb.de:is:edir</t>
        </is>
      </c>
      <c r="C128" t="inlineStr">
        <is>
          <t>SI_BPM_USER_EMAIL_SEARCH_SO</t>
        </is>
      </c>
      <c r="D128" t="inlineStr">
        <is>
          <t>SP1CLNT100</t>
        </is>
      </c>
      <c r="E128">
        <f>IF(Schnittstellen_technisch[[#This Row],[Sender]]="SP1CLNT100","Sender",IF(Schnittstellen_technisch[[#This Row],[Receiver]]="SP1CLNT100","Receiver","nicht Mandant 100"))</f>
        <v/>
      </c>
      <c r="F128">
        <f>IF(Schnittstellen_technisch[[#This Row],[Wo ist Mandant 100]]="nicht Mandant 100","",IF(Schnittstellen_technisch[[#This Row],[Wo ist Mandant 100]]="Receiver",Schnittstellen_technisch[[#This Row],[Sender]],Schnittstellen_technisch[[#This Row],[Receiver]]))</f>
        <v/>
      </c>
    </row>
    <row r="129">
      <c r="A129" t="inlineStr">
        <is>
          <t>KUPO_USER</t>
        </is>
      </c>
      <c r="B129" t="inlineStr">
        <is>
          <t>urn:bwb.de:is:edir</t>
        </is>
      </c>
      <c r="C129" t="inlineStr">
        <is>
          <t>SI_BPM_USER_GP_LINK_SO</t>
        </is>
      </c>
      <c r="D129" t="inlineStr">
        <is>
          <t>SP1CLNT100</t>
        </is>
      </c>
      <c r="E129">
        <f>IF(Schnittstellen_technisch[[#This Row],[Sender]]="SP1CLNT100","Sender",IF(Schnittstellen_technisch[[#This Row],[Receiver]]="SP1CLNT100","Receiver","nicht Mandant 100"))</f>
        <v/>
      </c>
      <c r="F129">
        <f>IF(Schnittstellen_technisch[[#This Row],[Wo ist Mandant 100]]="nicht Mandant 100","",IF(Schnittstellen_technisch[[#This Row],[Wo ist Mandant 100]]="Receiver",Schnittstellen_technisch[[#This Row],[Sender]],Schnittstellen_technisch[[#This Row],[Receiver]]))</f>
        <v/>
      </c>
    </row>
    <row r="130">
      <c r="A130" t="inlineStr">
        <is>
          <t>KUPO_USER</t>
        </is>
      </c>
      <c r="B130" t="inlineStr">
        <is>
          <t>urn:bwb.de:is:edir</t>
        </is>
      </c>
      <c r="C130" t="inlineStr">
        <is>
          <t>SI_BPM_USER_SET_DIFF_INV_REC_SO</t>
        </is>
      </c>
      <c r="D130" t="inlineStr">
        <is>
          <t>SP1CLNT100</t>
        </is>
      </c>
      <c r="E130">
        <f>IF(Schnittstellen_technisch[[#This Row],[Sender]]="SP1CLNT100","Sender",IF(Schnittstellen_technisch[[#This Row],[Receiver]]="SP1CLNT100","Receiver","nicht Mandant 100"))</f>
        <v/>
      </c>
      <c r="F130">
        <f>IF(Schnittstellen_technisch[[#This Row],[Wo ist Mandant 100]]="nicht Mandant 100","",IF(Schnittstellen_technisch[[#This Row],[Wo ist Mandant 100]]="Receiver",Schnittstellen_technisch[[#This Row],[Sender]],Schnittstellen_technisch[[#This Row],[Receiver]]))</f>
        <v/>
      </c>
    </row>
    <row r="131">
      <c r="A131" t="inlineStr">
        <is>
          <t>KUPO_USER</t>
        </is>
      </c>
      <c r="B131" t="inlineStr">
        <is>
          <t>urn:bwb.de:is:edir</t>
        </is>
      </c>
      <c r="C131" t="inlineStr">
        <is>
          <t>SI_BPM_USER_VK_DELY_TYPE_SO</t>
        </is>
      </c>
      <c r="D131" t="inlineStr">
        <is>
          <t>SP1CLNT100</t>
        </is>
      </c>
      <c r="E131">
        <f>IF(Schnittstellen_technisch[[#This Row],[Sender]]="SP1CLNT100","Sender",IF(Schnittstellen_technisch[[#This Row],[Receiver]]="SP1CLNT100","Receiver","nicht Mandant 100"))</f>
        <v/>
      </c>
      <c r="F131">
        <f>IF(Schnittstellen_technisch[[#This Row],[Wo ist Mandant 100]]="nicht Mandant 100","",IF(Schnittstellen_technisch[[#This Row],[Wo ist Mandant 100]]="Receiver",Schnittstellen_technisch[[#This Row],[Sender]],Schnittstellen_technisch[[#This Row],[Receiver]]))</f>
        <v/>
      </c>
    </row>
    <row r="132">
      <c r="A132" t="inlineStr">
        <is>
          <t>PRIMO</t>
        </is>
      </c>
      <c r="B132" t="inlineStr">
        <is>
          <t>http://bwb.de/fi/primo</t>
        </is>
      </c>
      <c r="C132" t="inlineStr">
        <is>
          <t>SI_BPM_DC_STATUS_SO</t>
        </is>
      </c>
      <c r="D132" t="inlineStr">
        <is>
          <t>SP1CLNT100</t>
        </is>
      </c>
      <c r="E132">
        <f>IF(Schnittstellen_technisch[[#This Row],[Sender]]="SP1CLNT100","Sender",IF(Schnittstellen_technisch[[#This Row],[Receiver]]="SP1CLNT100","Receiver","nicht Mandant 100"))</f>
        <v/>
      </c>
      <c r="F132">
        <f>IF(Schnittstellen_technisch[[#This Row],[Wo ist Mandant 100]]="nicht Mandant 100","",IF(Schnittstellen_technisch[[#This Row],[Wo ist Mandant 100]]="Receiver",Schnittstellen_technisch[[#This Row],[Sender]],Schnittstellen_technisch[[#This Row],[Receiver]]))</f>
        <v/>
      </c>
    </row>
    <row r="133">
      <c r="A133" t="inlineStr">
        <is>
          <t>PRIMO</t>
        </is>
      </c>
      <c r="B133" t="inlineStr">
        <is>
          <t>http://bwb.de/fi/primo</t>
        </is>
      </c>
      <c r="C133" t="inlineStr">
        <is>
          <t>SI_BPM_PC_CHECKDOCUMENT_SO</t>
        </is>
      </c>
      <c r="D133" t="inlineStr">
        <is>
          <t>SP1CLNT100</t>
        </is>
      </c>
      <c r="E133">
        <f>IF(Schnittstellen_technisch[[#This Row],[Sender]]="SP1CLNT100","Sender",IF(Schnittstellen_technisch[[#This Row],[Receiver]]="SP1CLNT100","Receiver","nicht Mandant 100"))</f>
        <v/>
      </c>
      <c r="F133">
        <f>IF(Schnittstellen_technisch[[#This Row],[Wo ist Mandant 100]]="nicht Mandant 100","",IF(Schnittstellen_technisch[[#This Row],[Wo ist Mandant 100]]="Receiver",Schnittstellen_technisch[[#This Row],[Sender]],Schnittstellen_technisch[[#This Row],[Receiver]]))</f>
        <v/>
      </c>
    </row>
    <row r="134">
      <c r="A134" t="inlineStr">
        <is>
          <t>PRIMO</t>
        </is>
      </c>
      <c r="B134" t="inlineStr">
        <is>
          <t>http://bwb.de/fi/primo</t>
        </is>
      </c>
      <c r="C134" t="inlineStr">
        <is>
          <t>SI_BPM_PC_POSTDOCUMENT_SO</t>
        </is>
      </c>
      <c r="D134" t="inlineStr">
        <is>
          <t>SP1CLNT100</t>
        </is>
      </c>
      <c r="E134">
        <f>IF(Schnittstellen_technisch[[#This Row],[Sender]]="SP1CLNT100","Sender",IF(Schnittstellen_technisch[[#This Row],[Receiver]]="SP1CLNT100","Receiver","nicht Mandant 100"))</f>
        <v/>
      </c>
      <c r="F134">
        <f>IF(Schnittstellen_technisch[[#This Row],[Wo ist Mandant 100]]="nicht Mandant 100","",IF(Schnittstellen_technisch[[#This Row],[Wo ist Mandant 100]]="Receiver",Schnittstellen_technisch[[#This Row],[Sender]],Schnittstellen_technisch[[#This Row],[Receiver]]))</f>
        <v/>
      </c>
    </row>
    <row r="135">
      <c r="A135" t="inlineStr">
        <is>
          <t>PRIMO</t>
        </is>
      </c>
      <c r="B135" t="inlineStr">
        <is>
          <t>http://bwb.de/fi/primo</t>
        </is>
      </c>
      <c r="C135" t="inlineStr">
        <is>
          <t>SI_BPM_PC_STATUS_SO</t>
        </is>
      </c>
      <c r="D135" t="inlineStr">
        <is>
          <t>SP1CLNT100</t>
        </is>
      </c>
      <c r="E135">
        <f>IF(Schnittstellen_technisch[[#This Row],[Sender]]="SP1CLNT100","Sender",IF(Schnittstellen_technisch[[#This Row],[Receiver]]="SP1CLNT100","Receiver","nicht Mandant 100"))</f>
        <v/>
      </c>
      <c r="F135">
        <f>IF(Schnittstellen_technisch[[#This Row],[Wo ist Mandant 100]]="nicht Mandant 100","",IF(Schnittstellen_technisch[[#This Row],[Wo ist Mandant 100]]="Receiver",Schnittstellen_technisch[[#This Row],[Sender]],Schnittstellen_technisch[[#This Row],[Receiver]]))</f>
        <v/>
      </c>
    </row>
    <row r="136">
      <c r="A136" t="inlineStr">
        <is>
          <t>PRIMO</t>
        </is>
      </c>
      <c r="B136" t="inlineStr">
        <is>
          <t>http://bwb.de/fi/primo</t>
        </is>
      </c>
      <c r="C136" t="inlineStr">
        <is>
          <t>SI_BPM_PO_CHECKDOCUMENT_SO</t>
        </is>
      </c>
      <c r="D136" t="inlineStr">
        <is>
          <t>SP1CLNT100</t>
        </is>
      </c>
      <c r="E136">
        <f>IF(Schnittstellen_technisch[[#This Row],[Sender]]="SP1CLNT100","Sender",IF(Schnittstellen_technisch[[#This Row],[Receiver]]="SP1CLNT100","Receiver","nicht Mandant 100"))</f>
        <v/>
      </c>
      <c r="F136">
        <f>IF(Schnittstellen_technisch[[#This Row],[Wo ist Mandant 100]]="nicht Mandant 100","",IF(Schnittstellen_technisch[[#This Row],[Wo ist Mandant 100]]="Receiver",Schnittstellen_technisch[[#This Row],[Sender]],Schnittstellen_technisch[[#This Row],[Receiver]]))</f>
        <v/>
      </c>
    </row>
    <row r="137">
      <c r="A137" t="inlineStr">
        <is>
          <t>PRIMO</t>
        </is>
      </c>
      <c r="B137" t="inlineStr">
        <is>
          <t>http://bwb.de/fi/primo</t>
        </is>
      </c>
      <c r="C137" t="inlineStr">
        <is>
          <t>SI_BPM_PO_EQUIPMENT_SO</t>
        </is>
      </c>
      <c r="D137" t="inlineStr">
        <is>
          <t>SP1CLNT100</t>
        </is>
      </c>
      <c r="E137">
        <f>IF(Schnittstellen_technisch[[#This Row],[Sender]]="SP1CLNT100","Sender",IF(Schnittstellen_technisch[[#This Row],[Receiver]]="SP1CLNT100","Receiver","nicht Mandant 100"))</f>
        <v/>
      </c>
      <c r="F137">
        <f>IF(Schnittstellen_technisch[[#This Row],[Wo ist Mandant 100]]="nicht Mandant 100","",IF(Schnittstellen_technisch[[#This Row],[Wo ist Mandant 100]]="Receiver",Schnittstellen_technisch[[#This Row],[Sender]],Schnittstellen_technisch[[#This Row],[Receiver]]))</f>
        <v/>
      </c>
    </row>
    <row r="138">
      <c r="A138" t="inlineStr">
        <is>
          <t>PRIMO</t>
        </is>
      </c>
      <c r="B138" t="inlineStr">
        <is>
          <t>http://bwb.de/fi/primo</t>
        </is>
      </c>
      <c r="C138" t="inlineStr">
        <is>
          <t>SI_BPM_PO_POSTDOCUMENT_SO</t>
        </is>
      </c>
      <c r="D138" t="inlineStr">
        <is>
          <t>SP1CLNT100</t>
        </is>
      </c>
      <c r="E138">
        <f>IF(Schnittstellen_technisch[[#This Row],[Sender]]="SP1CLNT100","Sender",IF(Schnittstellen_technisch[[#This Row],[Receiver]]="SP1CLNT100","Receiver","nicht Mandant 100"))</f>
        <v/>
      </c>
      <c r="F138">
        <f>IF(Schnittstellen_technisch[[#This Row],[Wo ist Mandant 100]]="nicht Mandant 100","",IF(Schnittstellen_technisch[[#This Row],[Wo ist Mandant 100]]="Receiver",Schnittstellen_technisch[[#This Row],[Sender]],Schnittstellen_technisch[[#This Row],[Receiver]]))</f>
        <v/>
      </c>
    </row>
    <row r="139">
      <c r="A139" t="inlineStr">
        <is>
          <t>PRIMO</t>
        </is>
      </c>
      <c r="B139" t="inlineStr">
        <is>
          <t>http://bwb.de/fi/primo</t>
        </is>
      </c>
      <c r="C139" t="inlineStr">
        <is>
          <t>SI_BPM_PO_STATUS_M1_SO</t>
        </is>
      </c>
      <c r="D139" t="inlineStr">
        <is>
          <t>SP1CLNT100</t>
        </is>
      </c>
      <c r="E139">
        <f>IF(Schnittstellen_technisch[[#This Row],[Sender]]="SP1CLNT100","Sender",IF(Schnittstellen_technisch[[#This Row],[Receiver]]="SP1CLNT100","Receiver","nicht Mandant 100"))</f>
        <v/>
      </c>
      <c r="F139">
        <f>IF(Schnittstellen_technisch[[#This Row],[Wo ist Mandant 100]]="nicht Mandant 100","",IF(Schnittstellen_technisch[[#This Row],[Wo ist Mandant 100]]="Receiver",Schnittstellen_technisch[[#This Row],[Sender]],Schnittstellen_technisch[[#This Row],[Receiver]]))</f>
        <v/>
      </c>
    </row>
    <row r="140">
      <c r="A140" t="inlineStr">
        <is>
          <t>PRIMO</t>
        </is>
      </c>
      <c r="B140" t="inlineStr">
        <is>
          <t>http://bwb.de/fi/primo</t>
        </is>
      </c>
      <c r="C140" t="inlineStr">
        <is>
          <t>SI_BPM_PO_STATUS_SO</t>
        </is>
      </c>
      <c r="D140" t="inlineStr">
        <is>
          <t>SP1CLNT100</t>
        </is>
      </c>
      <c r="E140">
        <f>IF(Schnittstellen_technisch[[#This Row],[Sender]]="SP1CLNT100","Sender",IF(Schnittstellen_technisch[[#This Row],[Receiver]]="SP1CLNT100","Receiver","nicht Mandant 100"))</f>
        <v/>
      </c>
      <c r="F140">
        <f>IF(Schnittstellen_technisch[[#This Row],[Wo ist Mandant 100]]="nicht Mandant 100","",IF(Schnittstellen_technisch[[#This Row],[Wo ist Mandant 100]]="Receiver",Schnittstellen_technisch[[#This Row],[Sender]],Schnittstellen_technisch[[#This Row],[Receiver]]))</f>
        <v/>
      </c>
    </row>
    <row r="141">
      <c r="A141" t="inlineStr">
        <is>
          <t>PRIMO</t>
        </is>
      </c>
      <c r="B141" t="inlineStr">
        <is>
          <t>http://bwb.de/fi/primo</t>
        </is>
      </c>
      <c r="C141" t="inlineStr">
        <is>
          <t>SI_BPM_PO_USERDETAIL_SO</t>
        </is>
      </c>
      <c r="D141" t="inlineStr">
        <is>
          <t>SP1CLNT100</t>
        </is>
      </c>
      <c r="E141">
        <f>IF(Schnittstellen_technisch[[#This Row],[Sender]]="SP1CLNT100","Sender",IF(Schnittstellen_technisch[[#This Row],[Receiver]]="SP1CLNT100","Receiver","nicht Mandant 100"))</f>
        <v/>
      </c>
      <c r="F141">
        <f>IF(Schnittstellen_technisch[[#This Row],[Wo ist Mandant 100]]="nicht Mandant 100","",IF(Schnittstellen_technisch[[#This Row],[Wo ist Mandant 100]]="Receiver",Schnittstellen_technisch[[#This Row],[Sender]],Schnittstellen_technisch[[#This Row],[Receiver]]))</f>
        <v/>
      </c>
    </row>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sheetData>
  <pageMargins left="0.7" right="0.7" top="0.787401575" bottom="0.787401575" header="0.3" footer="0.3"/>
  <pageSetup orientation="portrait" paperSize="9"/>
  <tableParts count="2">
    <tablePart r:id="rId1"/>
    <tablePart r:id="rId2"/>
  </tableParts>
</worksheet>
</file>

<file path=xl/worksheets/sheet7.xml><?xml version="1.0" encoding="utf-8"?>
<worksheet xmlns:r="http://schemas.openxmlformats.org/officeDocument/2006/relationships" xmlns="http://schemas.openxmlformats.org/spreadsheetml/2006/main">
  <sheetPr codeName="Tabelle7">
    <outlinePr summaryBelow="1" summaryRight="1"/>
    <pageSetUpPr/>
  </sheetPr>
  <dimension ref="A1:K65"/>
  <sheetViews>
    <sheetView workbookViewId="0">
      <selection activeCell="A2" sqref="A2:C7"/>
    </sheetView>
  </sheetViews>
  <sheetFormatPr baseColWidth="10" defaultColWidth="11.42578125" defaultRowHeight="15"/>
  <cols>
    <col width="11.42578125" bestFit="1" customWidth="1" min="1" max="1"/>
    <col width="33" bestFit="1" customWidth="1" min="2" max="2"/>
    <col width="23.42578125" bestFit="1" customWidth="1" min="3" max="3"/>
    <col width="13" customWidth="1" min="7" max="7"/>
    <col width="12.140625" bestFit="1" customWidth="1" min="9" max="9"/>
    <col width="19.7109375" bestFit="1" customWidth="1" min="11" max="11"/>
  </cols>
  <sheetData>
    <row r="1">
      <c r="A1" t="inlineStr">
        <is>
          <t>Module</t>
        </is>
      </c>
      <c r="B1" t="inlineStr">
        <is>
          <t>Bezeichnung</t>
        </is>
      </c>
      <c r="C1" t="inlineStr">
        <is>
          <t>Modul in Transaktionen</t>
        </is>
      </c>
      <c r="E1" t="inlineStr">
        <is>
          <t>Prioritäten</t>
        </is>
      </c>
      <c r="G1" t="inlineStr">
        <is>
          <t>Vorhanden?</t>
        </is>
      </c>
      <c r="I1" t="inlineStr">
        <is>
          <t>Outputs</t>
        </is>
      </c>
      <c r="K1" t="inlineStr">
        <is>
          <t>Interfaces</t>
        </is>
      </c>
    </row>
    <row r="2">
      <c r="A2" t="inlineStr">
        <is>
          <t>AC</t>
        </is>
      </c>
      <c r="B2" t="inlineStr">
        <is>
          <t>Accounting</t>
        </is>
      </c>
      <c r="C2">
        <f>IF(ISERROR(VLOOKUP(Module[[#This Row],[Module]],Transaktionen[Modul],1,FALSE)),"nein","ja")</f>
        <v/>
      </c>
      <c r="E2" t="inlineStr">
        <is>
          <t>Must-have</t>
        </is>
      </c>
      <c r="G2" t="inlineStr">
        <is>
          <t>ja</t>
        </is>
      </c>
      <c r="I2" t="inlineStr">
        <is>
          <t>Mail</t>
        </is>
      </c>
      <c r="K2" t="inlineStr">
        <is>
          <t>Fiori</t>
        </is>
      </c>
    </row>
    <row r="3">
      <c r="A3" t="inlineStr">
        <is>
          <t>AP-MD</t>
        </is>
      </c>
      <c r="B3" t="inlineStr">
        <is>
          <t>übergreifende Stammdaten</t>
        </is>
      </c>
      <c r="C3">
        <f>IF(ISERROR(VLOOKUP(Module[[#This Row],[Module]],Transaktionen[Modul],1,FALSE)),"nein","ja")</f>
        <v/>
      </c>
      <c r="E3" t="inlineStr">
        <is>
          <t>Should-have</t>
        </is>
      </c>
      <c r="G3" t="inlineStr">
        <is>
          <t>nein</t>
        </is>
      </c>
      <c r="I3" t="inlineStr">
        <is>
          <t>XML</t>
        </is>
      </c>
      <c r="K3" t="inlineStr">
        <is>
          <t>GUI</t>
        </is>
      </c>
    </row>
    <row r="4">
      <c r="A4" t="inlineStr">
        <is>
          <t>BC</t>
        </is>
      </c>
      <c r="B4" t="inlineStr">
        <is>
          <t>Basis Component</t>
        </is>
      </c>
      <c r="C4">
        <f>IF(ISERROR(VLOOKUP(Module[[#This Row],[Module]],Transaktionen[Modul],1,FALSE)),"nein","ja")</f>
        <v/>
      </c>
      <c r="E4" t="inlineStr">
        <is>
          <t>Could-have</t>
        </is>
      </c>
      <c r="I4" t="inlineStr">
        <is>
          <t>SAP-Formular</t>
        </is>
      </c>
      <c r="K4" t="inlineStr">
        <is>
          <t>GUI4HTML</t>
        </is>
      </c>
    </row>
    <row r="5">
      <c r="A5" t="inlineStr">
        <is>
          <t>BW</t>
        </is>
      </c>
      <c r="B5" t="inlineStr">
        <is>
          <t>Business Warehouse</t>
        </is>
      </c>
      <c r="C5">
        <f>IF(ISERROR(VLOOKUP(Module[[#This Row],[Module]],Transaktionen[Modul],1,FALSE)),"nein","ja")</f>
        <v/>
      </c>
      <c r="I5" t="inlineStr">
        <is>
          <t>weiterer</t>
        </is>
      </c>
      <c r="K5" t="inlineStr">
        <is>
          <t>Customer Engagement</t>
        </is>
      </c>
    </row>
    <row r="6">
      <c r="A6" t="inlineStr">
        <is>
          <t>CA</t>
        </is>
      </c>
      <c r="B6" t="inlineStr">
        <is>
          <t>Cross Application</t>
        </is>
      </c>
      <c r="C6">
        <f>IF(ISERROR(VLOOKUP(Module[[#This Row],[Module]],Transaktionen[Modul],1,FALSE)),"nein","ja")</f>
        <v/>
      </c>
      <c r="I6" t="inlineStr">
        <is>
          <t>keiner</t>
        </is>
      </c>
    </row>
    <row r="7">
      <c r="A7" t="inlineStr">
        <is>
          <t>CIC</t>
        </is>
      </c>
      <c r="B7" t="inlineStr">
        <is>
          <t>ggf. rausnehmen</t>
        </is>
      </c>
      <c r="C7">
        <f>IF(ISERROR(VLOOKUP(Module[[#This Row],[Module]],Transaktionen[Modul],1,FALSE)),"nein","ja")</f>
        <v/>
      </c>
    </row>
    <row r="8">
      <c r="A8" t="inlineStr">
        <is>
          <t>CO</t>
        </is>
      </c>
      <c r="B8" t="inlineStr">
        <is>
          <t>Controlling</t>
        </is>
      </c>
      <c r="C8">
        <f>IF(ISERROR(VLOOKUP(Module[[#This Row],[Module]],Transaktionen[Modul],1,FALSE)),"nein","ja")</f>
        <v/>
      </c>
    </row>
    <row r="9">
      <c r="A9" t="inlineStr">
        <is>
          <t>CO-OM</t>
        </is>
      </c>
      <c r="B9" t="inlineStr">
        <is>
          <t>Gemeinkostenrechnung</t>
        </is>
      </c>
      <c r="C9">
        <f>IF(ISERROR(VLOOKUP(Module[[#This Row],[Module]],Transaktionen[Modul],1,FALSE)),"nein","ja")</f>
        <v/>
      </c>
    </row>
    <row r="10">
      <c r="A10" t="inlineStr">
        <is>
          <t>CO-PA</t>
        </is>
      </c>
      <c r="B10" t="inlineStr">
        <is>
          <t>Ergebnis- und Marktsegmentrechnung</t>
        </is>
      </c>
      <c r="C10">
        <f>IF(ISERROR(VLOOKUP(Module[[#This Row],[Module]],Transaktionen[Modul],1,FALSE)),"nein","ja")</f>
        <v/>
      </c>
    </row>
    <row r="11">
      <c r="A11" t="inlineStr">
        <is>
          <t>CO-PC</t>
        </is>
      </c>
      <c r="B11" t="inlineStr">
        <is>
          <t>Produktkostenrechnung</t>
        </is>
      </c>
      <c r="C11">
        <f>IF(ISERROR(VLOOKUP(Module[[#This Row],[Module]],Transaktionen[Modul],1,FALSE)),"nein","ja")</f>
        <v/>
      </c>
    </row>
    <row r="12">
      <c r="A12" t="inlineStr">
        <is>
          <t>CS</t>
        </is>
      </c>
      <c r="B12" t="inlineStr">
        <is>
          <t>Kundenservice</t>
        </is>
      </c>
      <c r="C12">
        <f>IF(ISERROR(VLOOKUP(Module[[#This Row],[Module]],Transaktionen[Modul],1,FALSE)),"nein","ja")</f>
        <v/>
      </c>
    </row>
    <row r="13">
      <c r="A13" t="inlineStr">
        <is>
          <t>EC</t>
        </is>
      </c>
      <c r="B13" t="inlineStr">
        <is>
          <t>Enterprise Controlling</t>
        </is>
      </c>
      <c r="C13">
        <f>IF(ISERROR(VLOOKUP(Module[[#This Row],[Module]],Transaktionen[Modul],1,FALSE)),"nein","ja")</f>
        <v/>
      </c>
    </row>
    <row r="14">
      <c r="A14" t="inlineStr">
        <is>
          <t>EP</t>
        </is>
      </c>
      <c r="B14" t="inlineStr">
        <is>
          <t>Enterprise Portal</t>
        </is>
      </c>
      <c r="C14">
        <f>IF(ISERROR(VLOOKUP(Module[[#This Row],[Module]],Transaktionen[Modul],1,FALSE)),"nein","ja")</f>
        <v/>
      </c>
    </row>
    <row r="15">
      <c r="A15" t="inlineStr">
        <is>
          <t>FI</t>
        </is>
      </c>
      <c r="B15" t="inlineStr">
        <is>
          <t>Rechnungswesen</t>
        </is>
      </c>
      <c r="C15">
        <f>IF(ISERROR(VLOOKUP(Module[[#This Row],[Module]],Transaktionen[Modul],1,FALSE)),"nein","ja")</f>
        <v/>
      </c>
    </row>
    <row r="16">
      <c r="A16" t="inlineStr">
        <is>
          <t>FI-AA</t>
        </is>
      </c>
      <c r="B16" t="inlineStr">
        <is>
          <t>Anlagenbuchhaltung</t>
        </is>
      </c>
      <c r="C16">
        <f>IF(ISERROR(VLOOKUP(Module[[#This Row],[Module]],Transaktionen[Modul],1,FALSE)),"nein","ja")</f>
        <v/>
      </c>
    </row>
    <row r="17">
      <c r="A17" t="inlineStr">
        <is>
          <t>FI-AP</t>
        </is>
      </c>
      <c r="B17" t="inlineStr">
        <is>
          <t>Kreditorenbuchhaltung</t>
        </is>
      </c>
      <c r="C17">
        <f>IF(ISERROR(VLOOKUP(Module[[#This Row],[Module]],Transaktionen[Modul],1,FALSE)),"nein","ja")</f>
        <v/>
      </c>
    </row>
    <row r="18">
      <c r="A18" t="inlineStr">
        <is>
          <t>FI-AR</t>
        </is>
      </c>
      <c r="B18" t="inlineStr">
        <is>
          <t>Debitorenbuchhaltung</t>
        </is>
      </c>
      <c r="C18">
        <f>IF(ISERROR(VLOOKUP(Module[[#This Row],[Module]],Transaktionen[Modul],1,FALSE)),"nein","ja")</f>
        <v/>
      </c>
    </row>
    <row r="19">
      <c r="A19" t="inlineStr">
        <is>
          <t>FI-BL</t>
        </is>
      </c>
      <c r="B19" t="inlineStr">
        <is>
          <t>Bankbuchhaltung</t>
        </is>
      </c>
      <c r="C19">
        <f>IF(ISERROR(VLOOKUP(Module[[#This Row],[Module]],Transaktionen[Modul],1,FALSE)),"nein","ja")</f>
        <v/>
      </c>
    </row>
    <row r="20">
      <c r="A20" t="inlineStr">
        <is>
          <t>FI-CA</t>
        </is>
      </c>
      <c r="B20" t="inlineStr">
        <is>
          <t>Vertragskontokorrent</t>
        </is>
      </c>
      <c r="C20">
        <f>IF(ISERROR(VLOOKUP(Module[[#This Row],[Module]],Transaktionen[Modul],1,FALSE)),"nein","ja")</f>
        <v/>
      </c>
    </row>
    <row r="21">
      <c r="A21" t="inlineStr">
        <is>
          <t>FI-FM</t>
        </is>
      </c>
      <c r="B21" t="inlineStr">
        <is>
          <t>Haushaltsmanagement</t>
        </is>
      </c>
      <c r="C21">
        <f>IF(ISERROR(VLOOKUP(Module[[#This Row],[Module]],Transaktionen[Modul],1,FALSE)),"nein","ja")</f>
        <v/>
      </c>
    </row>
    <row r="22">
      <c r="A22" t="inlineStr">
        <is>
          <t>FI-GL</t>
        </is>
      </c>
      <c r="B22" t="inlineStr">
        <is>
          <t>Hauptbuchhaltung</t>
        </is>
      </c>
      <c r="C22">
        <f>IF(ISERROR(VLOOKUP(Module[[#This Row],[Module]],Transaktionen[Modul],1,FALSE)),"nein","ja")</f>
        <v/>
      </c>
    </row>
    <row r="23">
      <c r="A23" t="inlineStr">
        <is>
          <t>FI-LC</t>
        </is>
      </c>
      <c r="B23" t="inlineStr">
        <is>
          <t>Legal Consolidation</t>
        </is>
      </c>
      <c r="C23">
        <f>IF(ISERROR(VLOOKUP(Module[[#This Row],[Module]],Transaktionen[Modul],1,FALSE)),"nein","ja")</f>
        <v/>
      </c>
    </row>
    <row r="24">
      <c r="A24" t="inlineStr">
        <is>
          <t>FIN</t>
        </is>
      </c>
      <c r="B24" t="inlineStr">
        <is>
          <t>Financials</t>
        </is>
      </c>
      <c r="C24">
        <f>IF(ISERROR(VLOOKUP(Module[[#This Row],[Module]],Transaktionen[Modul],1,FALSE)),"nein","ja")</f>
        <v/>
      </c>
    </row>
    <row r="25">
      <c r="A25" t="inlineStr">
        <is>
          <t>FI-SL</t>
        </is>
      </c>
      <c r="B25" t="inlineStr">
        <is>
          <t>Special Purpose Ledger</t>
        </is>
      </c>
      <c r="C25">
        <f>IF(ISERROR(VLOOKUP(Module[[#This Row],[Module]],Transaktionen[Modul],1,FALSE)),"nein","ja")</f>
        <v/>
      </c>
    </row>
    <row r="26">
      <c r="A26" t="inlineStr">
        <is>
          <t>FS</t>
        </is>
      </c>
      <c r="B26" t="inlineStr">
        <is>
          <t>Financial Services</t>
        </is>
      </c>
      <c r="C26">
        <f>IF(ISERROR(VLOOKUP(Module[[#This Row],[Module]],Transaktionen[Modul],1,FALSE)),"nein","ja")</f>
        <v/>
      </c>
    </row>
    <row r="27">
      <c r="A27" t="inlineStr">
        <is>
          <t>HAN</t>
        </is>
      </c>
      <c r="B27" t="inlineStr">
        <is>
          <t>SAP HANA</t>
        </is>
      </c>
      <c r="C27">
        <f>IF(ISERROR(VLOOKUP(Module[[#This Row],[Module]],Transaktionen[Modul],1,FALSE)),"nein","ja")</f>
        <v/>
      </c>
    </row>
    <row r="28">
      <c r="A28" t="inlineStr">
        <is>
          <t>HR-OM</t>
        </is>
      </c>
      <c r="B28" t="inlineStr">
        <is>
          <t>Org.management</t>
        </is>
      </c>
      <c r="C28">
        <f>IF(ISERROR(VLOOKUP(Module[[#This Row],[Module]],Transaktionen[Modul],1,FALSE)),"nein","ja")</f>
        <v/>
      </c>
    </row>
    <row r="29">
      <c r="A29" t="inlineStr">
        <is>
          <t>IM</t>
        </is>
      </c>
      <c r="B29" t="inlineStr">
        <is>
          <t>Investitionsmanagement</t>
        </is>
      </c>
      <c r="C29">
        <f>IF(ISERROR(VLOOKUP(Module[[#This Row],[Module]],Transaktionen[Modul],1,FALSE)),"nein","ja")</f>
        <v/>
      </c>
    </row>
    <row r="30">
      <c r="A30" t="inlineStr">
        <is>
          <t>IS-U</t>
        </is>
      </c>
      <c r="B30" t="inlineStr">
        <is>
          <t>Versorgungsindustrie</t>
        </is>
      </c>
      <c r="C30">
        <f>IF(ISERROR(VLOOKUP(Module[[#This Row],[Module]],Transaktionen[Modul],1,FALSE)),"nein","ja")</f>
        <v/>
      </c>
    </row>
    <row r="31">
      <c r="A31" t="inlineStr">
        <is>
          <t>LE</t>
        </is>
      </c>
      <c r="B31" t="inlineStr">
        <is>
          <t>Logistics Execution</t>
        </is>
      </c>
      <c r="C31">
        <f>IF(ISERROR(VLOOKUP(Module[[#This Row],[Module]],Transaktionen[Modul],1,FALSE)),"nein","ja")</f>
        <v/>
      </c>
    </row>
    <row r="32">
      <c r="A32" t="inlineStr">
        <is>
          <t>LO</t>
        </is>
      </c>
      <c r="B32" t="inlineStr">
        <is>
          <t>Logistik</t>
        </is>
      </c>
      <c r="C32">
        <f>IF(ISERROR(VLOOKUP(Module[[#This Row],[Module]],Transaktionen[Modul],1,FALSE)),"nein","ja")</f>
        <v/>
      </c>
    </row>
    <row r="33">
      <c r="A33" t="inlineStr">
        <is>
          <t>MM</t>
        </is>
      </c>
      <c r="B33" t="inlineStr">
        <is>
          <t>Materialwirtschaft</t>
        </is>
      </c>
      <c r="C33">
        <f>IF(ISERROR(VLOOKUP(Module[[#This Row],[Module]],Transaktionen[Modul],1,FALSE)),"nein","ja")</f>
        <v/>
      </c>
    </row>
    <row r="34">
      <c r="A34" t="inlineStr">
        <is>
          <t>OPU</t>
        </is>
      </c>
      <c r="B34" t="inlineStr">
        <is>
          <t>Occasional Platform User</t>
        </is>
      </c>
      <c r="C34">
        <f>IF(ISERROR(VLOOKUP(Module[[#This Row],[Module]],Transaktionen[Modul],1,FALSE)),"nein","ja")</f>
        <v/>
      </c>
    </row>
    <row r="35">
      <c r="A35" t="inlineStr">
        <is>
          <t>PA</t>
        </is>
      </c>
      <c r="B35" t="inlineStr">
        <is>
          <t>Personnel Management</t>
        </is>
      </c>
      <c r="C35">
        <f>IF(ISERROR(VLOOKUP(Module[[#This Row],[Module]],Transaktionen[Modul],1,FALSE)),"nein","ja")</f>
        <v/>
      </c>
    </row>
    <row r="36">
      <c r="A36" t="inlineStr">
        <is>
          <t>PE</t>
        </is>
      </c>
      <c r="B36" t="inlineStr">
        <is>
          <t>Training and Event Management</t>
        </is>
      </c>
      <c r="C36">
        <f>IF(ISERROR(VLOOKUP(Module[[#This Row],[Module]],Transaktionen[Modul],1,FALSE)),"nein","ja")</f>
        <v/>
      </c>
    </row>
    <row r="37">
      <c r="A37" t="inlineStr">
        <is>
          <t>PM</t>
        </is>
      </c>
      <c r="B37" t="inlineStr">
        <is>
          <t>Instandhaltung</t>
        </is>
      </c>
      <c r="C37">
        <f>IF(ISERROR(VLOOKUP(Module[[#This Row],[Module]],Transaktionen[Modul],1,FALSE)),"nein","ja")</f>
        <v/>
      </c>
    </row>
    <row r="38">
      <c r="A38" t="inlineStr">
        <is>
          <t>PP</t>
        </is>
      </c>
      <c r="B38" t="inlineStr">
        <is>
          <t>Produktionsplanung und -steuerung</t>
        </is>
      </c>
      <c r="C38">
        <f>IF(ISERROR(VLOOKUP(Module[[#This Row],[Module]],Transaktionen[Modul],1,FALSE)),"nein","ja")</f>
        <v/>
      </c>
    </row>
    <row r="39">
      <c r="A39" t="inlineStr">
        <is>
          <t>PS</t>
        </is>
      </c>
      <c r="B39" t="inlineStr">
        <is>
          <t>Projektsystem</t>
        </is>
      </c>
      <c r="C39">
        <f>IF(ISERROR(VLOOKUP(Module[[#This Row],[Module]],Transaktionen[Modul],1,FALSE)),"nein","ja")</f>
        <v/>
      </c>
    </row>
    <row r="40">
      <c r="A40" t="inlineStr">
        <is>
          <t>QM</t>
        </is>
      </c>
      <c r="B40" t="inlineStr">
        <is>
          <t>Qualitätsmanagement</t>
        </is>
      </c>
      <c r="C40">
        <f>IF(ISERROR(VLOOKUP(Module[[#This Row],[Module]],Transaktionen[Modul],1,FALSE)),"nein","ja")</f>
        <v/>
      </c>
    </row>
    <row r="41">
      <c r="A41" t="inlineStr">
        <is>
          <t>RE-FX</t>
        </is>
      </c>
      <c r="B41" t="inlineStr">
        <is>
          <t>flexibles Immobilienmanagement</t>
        </is>
      </c>
      <c r="C41">
        <f>IF(ISERROR(VLOOKUP(Module[[#This Row],[Module]],Transaktionen[Modul],1,FALSE)),"nein","ja")</f>
        <v/>
      </c>
    </row>
    <row r="42">
      <c r="A42" t="inlineStr">
        <is>
          <t>RE-LUM</t>
        </is>
      </c>
      <c r="B42" t="inlineStr">
        <is>
          <t>Immobilienmanagement</t>
        </is>
      </c>
      <c r="C42">
        <f>IF(ISERROR(VLOOKUP(Module[[#This Row],[Module]],Transaktionen[Modul],1,FALSE)),"nein","ja")</f>
        <v/>
      </c>
    </row>
    <row r="43">
      <c r="A43" t="inlineStr">
        <is>
          <t>SAP CRM</t>
        </is>
      </c>
      <c r="C43">
        <f>IF(ISERROR(VLOOKUP(Module[[#This Row],[Module]],Transaktionen[Modul],1,FALSE)),"nein","ja")</f>
        <v/>
      </c>
    </row>
    <row r="44">
      <c r="A44" t="inlineStr">
        <is>
          <t>SAP Gateway</t>
        </is>
      </c>
      <c r="C44">
        <f>IF(ISERROR(VLOOKUP(Module[[#This Row],[Module]],Transaktionen[Modul],1,FALSE)),"nein","ja")</f>
        <v/>
      </c>
    </row>
    <row r="45">
      <c r="A45" t="inlineStr">
        <is>
          <t>SCM</t>
        </is>
      </c>
      <c r="B45" t="inlineStr">
        <is>
          <t>Supply Chain Management</t>
        </is>
      </c>
      <c r="C45">
        <f>IF(ISERROR(VLOOKUP(Module[[#This Row],[Module]],Transaktionen[Modul],1,FALSE)),"nein","ja")</f>
        <v/>
      </c>
    </row>
    <row r="46">
      <c r="A46" t="inlineStr">
        <is>
          <t>SD</t>
        </is>
      </c>
      <c r="B46" t="inlineStr">
        <is>
          <t>Vertrieb</t>
        </is>
      </c>
      <c r="C46">
        <f>IF(ISERROR(VLOOKUP(Module[[#This Row],[Module]],Transaktionen[Modul],1,FALSE)),"nein","ja")</f>
        <v/>
      </c>
    </row>
    <row r="47">
      <c r="A47" t="inlineStr">
        <is>
          <t>SRM</t>
        </is>
      </c>
      <c r="B47" t="inlineStr">
        <is>
          <t>Supplier Relationship Management</t>
        </is>
      </c>
      <c r="C47">
        <f>IF(ISERROR(VLOOKUP(Module[[#This Row],[Module]],Transaktionen[Modul],1,FALSE)),"nein","ja")</f>
        <v/>
      </c>
    </row>
    <row r="48">
      <c r="A48" t="inlineStr">
        <is>
          <t>SV</t>
        </is>
      </c>
      <c r="B48" t="inlineStr">
        <is>
          <t>SolutionManager</t>
        </is>
      </c>
      <c r="C48">
        <f>IF(ISERROR(VLOOKUP(Module[[#This Row],[Module]],Transaktionen[Modul],1,FALSE)),"nein","ja")</f>
        <v/>
      </c>
    </row>
    <row r="49">
      <c r="A49" t="inlineStr">
        <is>
          <t>TR</t>
        </is>
      </c>
      <c r="B49" t="inlineStr">
        <is>
          <t>Treasury</t>
        </is>
      </c>
      <c r="C49">
        <f>IF(ISERROR(VLOOKUP(Module[[#This Row],[Module]],Transaktionen[Modul],1,FALSE)),"nein","ja")</f>
        <v/>
      </c>
    </row>
    <row r="50">
      <c r="A50" t="inlineStr">
        <is>
          <t>Non-SAP</t>
        </is>
      </c>
      <c r="B50" t="inlineStr">
        <is>
          <t>bisher nicht im SAP</t>
        </is>
      </c>
      <c r="C50">
        <f>IF(ISERROR(VLOOKUP(Module[[#This Row],[Module]],Transaktionen[Modul],1,FALSE)),"nein","ja")</f>
        <v/>
      </c>
    </row>
    <row r="51">
      <c r="A51" t="inlineStr">
        <is>
          <t>n.n.</t>
        </is>
      </c>
      <c r="C51">
        <f>IF(ISERROR(VLOOKUP(Module[[#This Row],[Module]],Transaktionen[Modul],1,FALSE)),"nein","ja")</f>
        <v/>
      </c>
    </row>
    <row r="52"/>
    <row r="53"/>
    <row r="54"/>
    <row r="55"/>
    <row r="56"/>
    <row r="57"/>
    <row r="58"/>
    <row r="59"/>
    <row r="60"/>
    <row r="61"/>
    <row r="62"/>
    <row r="63"/>
    <row r="64"/>
    <row r="65"/>
  </sheetData>
  <pageMargins left="0.7" right="0.7" top="0.787401575" bottom="0.787401575" header="0.3" footer="0.3"/>
  <pageSetup orientation="portrait" paperSize="9"/>
  <tableParts count="5">
    <tablePart r:id="rId1"/>
    <tablePart r:id="rId2"/>
    <tablePart r:id="rId3"/>
    <tablePart r:id="rId4"/>
    <tablePart r:id="rId5"/>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Sabrina Witt</dc:creator>
  <dcterms:created xsi:type="dcterms:W3CDTF">2017-04-06T20:21:07Z</dcterms:created>
  <dcterms:modified xsi:type="dcterms:W3CDTF">2024-06-13T13:35:17Z</dcterms:modified>
  <cp:lastModifiedBy>Müller, Paul Ferdinand</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0x0101005C17858E2359B24DBC2C956CBC58571A</vt:lpwstr>
  </property>
  <property name="_dlc_policyId" fmtid="{D5CDD505-2E9C-101B-9397-08002B2CF9AE}" pid="3">
    <vt:lpwstr>/sites/Extern/DokumenteTeilen</vt:lpwstr>
  </property>
  <property name="ItemRetentionFormula" fmtid="{D5CDD505-2E9C-101B-9397-08002B2CF9AE}" pid="4">
    <vt:lpwstr/>
  </property>
  <property name="MediaServiceImageTags" fmtid="{D5CDD505-2E9C-101B-9397-08002B2CF9AE}" pid="5">
    <vt:lpwstr/>
  </property>
</Properties>
</file>