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MITOS Excel Data\"/>
    </mc:Choice>
  </mc:AlternateContent>
  <xr:revisionPtr revIDLastSave="0" documentId="13_ncr:1_{25147DDA-DDAB-4D67-B18D-F529AAD857F4}" xr6:coauthVersionLast="45" xr6:coauthVersionMax="45" xr10:uidLastSave="{00000000-0000-0000-0000-000000000000}"/>
  <bookViews>
    <workbookView xWindow="-98" yWindow="-98" windowWidth="24496" windowHeight="15796" activeTab="1" xr2:uid="{267BFCE7-C3DA-4354-B4D4-59368877FC63}"/>
  </bookViews>
  <sheets>
    <sheet name="Data of Interest" sheetId="1" r:id="rId1"/>
    <sheet name="Charts" sheetId="2" r:id="rId2"/>
    <sheet name="Building Values" sheetId="3" r:id="rId3"/>
  </sheets>
  <definedNames>
    <definedName name="_xlnm._FilterDatabase" localSheetId="0" hidden="1">'Data of Interest'!$A$1:$S$955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1" i="2"/>
  <c r="E6" i="2" l="1"/>
  <c r="E7" i="2"/>
  <c r="B6" i="2" a="1"/>
  <c r="B6" i="2" s="1"/>
  <c r="B7" i="2" s="1"/>
  <c r="C6" i="2"/>
  <c r="F6" i="2" l="1"/>
  <c r="F7" i="2"/>
  <c r="E5" i="2"/>
  <c r="C7" i="2"/>
  <c r="D7" i="2" s="1"/>
  <c r="D6" i="2"/>
  <c r="J954" i="1" a="1"/>
  <c r="J954" i="1" s="1"/>
  <c r="J9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<sst xmlns="http://schemas.openxmlformats.org/spreadsheetml/2006/main" count="5114" uniqueCount="300">
  <si>
    <t>OBJECTID</t>
  </si>
  <si>
    <t>bldg_name</t>
  </si>
  <si>
    <t>Perimeter</t>
  </si>
  <si>
    <t>DEPTH2D</t>
  </si>
  <si>
    <t>RELIGIOUS ACTIVITIES CENTER</t>
  </si>
  <si>
    <t>FARIBORZ MASEEH HALL</t>
  </si>
  <si>
    <t>BUILDING W2</t>
  </si>
  <si>
    <t>BURTON-CONNER HOUSE</t>
  </si>
  <si>
    <t>SOLVENT STORAGE</t>
  </si>
  <si>
    <t>WALKER MEMORIAL</t>
  </si>
  <si>
    <t>EAST CAMPUS: WALCOTT BEMIS GOODALE</t>
  </si>
  <si>
    <t>BUSH BUILDING</t>
  </si>
  <si>
    <t>GRAY HOUSE</t>
  </si>
  <si>
    <t>WIESNER BUILDING</t>
  </si>
  <si>
    <t>255 MAIN STREET</t>
  </si>
  <si>
    <t>BADGER BUILDING</t>
  </si>
  <si>
    <t>MUCKLEY BUILDING</t>
  </si>
  <si>
    <t>EASTGATE</t>
  </si>
  <si>
    <t>ALBANY GARAGE</t>
  </si>
  <si>
    <t>HIGH VOLTAGE RESEARCH LAB</t>
  </si>
  <si>
    <t>RANDOM HALL</t>
  </si>
  <si>
    <t>BUILDING N57</t>
  </si>
  <si>
    <t>70 PACIFIC STREET DORMITORY</t>
  </si>
  <si>
    <t>EDGERTON HOUSE</t>
  </si>
  <si>
    <t>NUCLEAR REACTOR LAB</t>
  </si>
  <si>
    <t>BUILDING NW13</t>
  </si>
  <si>
    <t>FRANCIS BITTER MAGNET LAB (NW15)</t>
  </si>
  <si>
    <t>FRANCIS BITTER MAGNET LAB (NW14)</t>
  </si>
  <si>
    <t>PLASMA SCIENCE &amp; FUSION CENTER</t>
  </si>
  <si>
    <t>BUILDING NW30</t>
  </si>
  <si>
    <t>HEINZ BUILDING</t>
  </si>
  <si>
    <t>ALBANY ST GENERATOR SHELTER</t>
  </si>
  <si>
    <t>DU PONT ATHLETIC GYMNASIUM</t>
  </si>
  <si>
    <t>JOHNSON ATHLETICS CENTER</t>
  </si>
  <si>
    <t>ROCKWELL CAGE</t>
  </si>
  <si>
    <t>SIMMONS HALL</t>
  </si>
  <si>
    <t>BUILDING WW15</t>
  </si>
  <si>
    <t>MIT POLICE</t>
  </si>
  <si>
    <t>WESTGATE (DE)</t>
  </si>
  <si>
    <t>BUILDING W92</t>
  </si>
  <si>
    <t>INFORMATION SYSTEMS OPERATIONS</t>
  </si>
  <si>
    <t>HAYDEN MEMORIAL LIBRARY</t>
  </si>
  <si>
    <t>MCCORMICK HALL</t>
  </si>
  <si>
    <t>MIT MUSEUM</t>
  </si>
  <si>
    <t>BCSC</t>
  </si>
  <si>
    <t>STATA CENTER</t>
  </si>
  <si>
    <t>CYCLOTRON</t>
  </si>
  <si>
    <t>BUILDING 41</t>
  </si>
  <si>
    <t>COGENERATION PLANT</t>
  </si>
  <si>
    <t>THE SIMONS BUILDING</t>
  </si>
  <si>
    <t>MACLAURIN BUILDINGS (4)</t>
  </si>
  <si>
    <t>MACLAURIN BUILDINGS (10)</t>
  </si>
  <si>
    <t>HOMBERG BUILDING</t>
  </si>
  <si>
    <t>MACLAURIN BUILDINGS (3)</t>
  </si>
  <si>
    <t>BUILDING 8</t>
  </si>
  <si>
    <t>BUILDING 6C</t>
  </si>
  <si>
    <t>EASTMAN LABORATORIES</t>
  </si>
  <si>
    <t>PIERCE LABORATORY</t>
  </si>
  <si>
    <t>PRATT SCHOOL</t>
  </si>
  <si>
    <t>WILLIAM BARTON ROGERS BUILDING</t>
  </si>
  <si>
    <t>ROTCH LIBRARY EXTENSION</t>
  </si>
  <si>
    <t>SAMUEL TAK LEE BUILDING</t>
  </si>
  <si>
    <t>DU PONT ATHLETIC CENTER</t>
  </si>
  <si>
    <t>HEALTH SERVICES</t>
  </si>
  <si>
    <t>KOCH BIOLOGY BUILDING</t>
  </si>
  <si>
    <t>MUDD BUILDING</t>
  </si>
  <si>
    <t>FORD BUILDING (E18)</t>
  </si>
  <si>
    <t>FORD BUILDING (E19)</t>
  </si>
  <si>
    <t>WHITAKER COLLEGE</t>
  </si>
  <si>
    <t>DORRANCE BUILDING</t>
  </si>
  <si>
    <t>COMPTON LABORATORIES</t>
  </si>
  <si>
    <t>BUILDING 24</t>
  </si>
  <si>
    <t>WRIGHT BROTHERS WIND TUNNEL</t>
  </si>
  <si>
    <t>GUGGENHEIM LABORATORY</t>
  </si>
  <si>
    <t>SLOAN LABORATORY</t>
  </si>
  <si>
    <t>SLOAN LABORATORIES</t>
  </si>
  <si>
    <t>BROWN BUILDING</t>
  </si>
  <si>
    <t>FAIRCHILD BUILDING (38)</t>
  </si>
  <si>
    <t>EG&amp;G EDUCATION CENTER</t>
  </si>
  <si>
    <t>MCNAIR BUILDING</t>
  </si>
  <si>
    <t>ASHDOWN HOUSE</t>
  </si>
  <si>
    <t>BUILDING N51</t>
  </si>
  <si>
    <t>SUPERCONDUCTING TEST FACILITY</t>
  </si>
  <si>
    <t>BUILDING E14</t>
  </si>
  <si>
    <t>D H KOCH IN FICR</t>
  </si>
  <si>
    <t>COOLING TOWER &amp; OIL RESERVE</t>
  </si>
  <si>
    <t>BUILDING N16A</t>
  </si>
  <si>
    <t>BUILDING N16C</t>
  </si>
  <si>
    <t>BUILDING E90</t>
  </si>
  <si>
    <t>THE DAVID H KOCH CHILDCARE CENTER</t>
  </si>
  <si>
    <t>BUILDING NW32</t>
  </si>
  <si>
    <t>BUILDING W97</t>
  </si>
  <si>
    <t>BUILDING NW98</t>
  </si>
  <si>
    <t>BUILDING W36</t>
  </si>
  <si>
    <t>BUILDING W41</t>
  </si>
  <si>
    <t>MIT.NANO</t>
  </si>
  <si>
    <t>BUILDING NW38</t>
  </si>
  <si>
    <t xml:space="preserve"> </t>
  </si>
  <si>
    <t>COGENERATION PLANT EXPANSION</t>
  </si>
  <si>
    <t>facility</t>
  </si>
  <si>
    <t>W11</t>
  </si>
  <si>
    <t>W1</t>
  </si>
  <si>
    <t>W2</t>
  </si>
  <si>
    <t>W51</t>
  </si>
  <si>
    <t>6B</t>
  </si>
  <si>
    <t>50</t>
  </si>
  <si>
    <t>64</t>
  </si>
  <si>
    <t>13</t>
  </si>
  <si>
    <t>E1</t>
  </si>
  <si>
    <t>E15</t>
  </si>
  <si>
    <t>NE18</t>
  </si>
  <si>
    <t>E70</t>
  </si>
  <si>
    <t>E40</t>
  </si>
  <si>
    <t>E55</t>
  </si>
  <si>
    <t>NE48</t>
  </si>
  <si>
    <t>N4</t>
  </si>
  <si>
    <t>N10</t>
  </si>
  <si>
    <t>NW61</t>
  </si>
  <si>
    <t>N57</t>
  </si>
  <si>
    <t>NW86</t>
  </si>
  <si>
    <t>NW10</t>
  </si>
  <si>
    <t>NW17</t>
  </si>
  <si>
    <t>NW23</t>
  </si>
  <si>
    <t>NW12</t>
  </si>
  <si>
    <t>NW13</t>
  </si>
  <si>
    <t>NW15</t>
  </si>
  <si>
    <t>NW14</t>
  </si>
  <si>
    <t>NW21</t>
  </si>
  <si>
    <t>NW30</t>
  </si>
  <si>
    <t>W59</t>
  </si>
  <si>
    <t>NW20</t>
  </si>
  <si>
    <t>W31</t>
  </si>
  <si>
    <t>W34</t>
  </si>
  <si>
    <t>W15</t>
  </si>
  <si>
    <t>W61</t>
  </si>
  <si>
    <t>W70</t>
  </si>
  <si>
    <t>W71</t>
  </si>
  <si>
    <t>W79</t>
  </si>
  <si>
    <t>WW15</t>
  </si>
  <si>
    <t>W85FG</t>
  </si>
  <si>
    <t>W85DE</t>
  </si>
  <si>
    <t>W84</t>
  </si>
  <si>
    <t>W91</t>
  </si>
  <si>
    <t>E51</t>
  </si>
  <si>
    <t>14</t>
  </si>
  <si>
    <t>W4</t>
  </si>
  <si>
    <t>N52</t>
  </si>
  <si>
    <t>46</t>
  </si>
  <si>
    <t>32</t>
  </si>
  <si>
    <t>57</t>
  </si>
  <si>
    <t>44</t>
  </si>
  <si>
    <t>41</t>
  </si>
  <si>
    <t>42</t>
  </si>
  <si>
    <t>48</t>
  </si>
  <si>
    <t>2</t>
  </si>
  <si>
    <t>4</t>
  </si>
  <si>
    <t>10</t>
  </si>
  <si>
    <t>11</t>
  </si>
  <si>
    <t>3</t>
  </si>
  <si>
    <t>8</t>
  </si>
  <si>
    <t>6C</t>
  </si>
  <si>
    <t>6</t>
  </si>
  <si>
    <t>62</t>
  </si>
  <si>
    <t>7</t>
  </si>
  <si>
    <t>7A</t>
  </si>
  <si>
    <t>9</t>
  </si>
  <si>
    <t>W20</t>
  </si>
  <si>
    <t>W32</t>
  </si>
  <si>
    <t>E23</t>
  </si>
  <si>
    <t>E60</t>
  </si>
  <si>
    <t>68</t>
  </si>
  <si>
    <t>E17</t>
  </si>
  <si>
    <t>E18</t>
  </si>
  <si>
    <t>E19</t>
  </si>
  <si>
    <t>E25</t>
  </si>
  <si>
    <t>66</t>
  </si>
  <si>
    <t>56</t>
  </si>
  <si>
    <t>16</t>
  </si>
  <si>
    <t>26</t>
  </si>
  <si>
    <t>36</t>
  </si>
  <si>
    <t>24</t>
  </si>
  <si>
    <t>17</t>
  </si>
  <si>
    <t>33</t>
  </si>
  <si>
    <t>35</t>
  </si>
  <si>
    <t>31</t>
  </si>
  <si>
    <t>39</t>
  </si>
  <si>
    <t>38</t>
  </si>
  <si>
    <t>34</t>
  </si>
  <si>
    <t>37</t>
  </si>
  <si>
    <t>NW35</t>
  </si>
  <si>
    <t>N51</t>
  </si>
  <si>
    <t>N9</t>
  </si>
  <si>
    <t>NW16</t>
  </si>
  <si>
    <t>W35</t>
  </si>
  <si>
    <t>E14</t>
  </si>
  <si>
    <t>E62</t>
  </si>
  <si>
    <t>76</t>
  </si>
  <si>
    <t>N16</t>
  </si>
  <si>
    <t>NE47</t>
  </si>
  <si>
    <t>NE49</t>
  </si>
  <si>
    <t>N16A</t>
  </si>
  <si>
    <t>WW25</t>
  </si>
  <si>
    <t>N16C</t>
  </si>
  <si>
    <t>NE123A</t>
  </si>
  <si>
    <t>NW36</t>
  </si>
  <si>
    <t>EE19</t>
  </si>
  <si>
    <t>W64</t>
  </si>
  <si>
    <t>NE45</t>
  </si>
  <si>
    <t>NE46</t>
  </si>
  <si>
    <t>NE83</t>
  </si>
  <si>
    <t>E94</t>
  </si>
  <si>
    <t>NW22</t>
  </si>
  <si>
    <t>NW32</t>
  </si>
  <si>
    <t>W97</t>
  </si>
  <si>
    <t>NW98</t>
  </si>
  <si>
    <t>W41</t>
  </si>
  <si>
    <t>N50</t>
  </si>
  <si>
    <t>12</t>
  </si>
  <si>
    <t>NW38</t>
  </si>
  <si>
    <t>NW38A</t>
  </si>
  <si>
    <t>NE103</t>
  </si>
  <si>
    <t>NE36</t>
  </si>
  <si>
    <t>E38</t>
  </si>
  <si>
    <t>E37</t>
  </si>
  <si>
    <t>W46</t>
  </si>
  <si>
    <t>42C</t>
  </si>
  <si>
    <t>700 TECHNOLOGY SQUARE</t>
  </si>
  <si>
    <t>BUILDING NW23</t>
  </si>
  <si>
    <t>MIT CHAPEL</t>
  </si>
  <si>
    <t>MACGREGOR HOUSE</t>
  </si>
  <si>
    <t>NEW HOUSE</t>
  </si>
  <si>
    <t>NEXT HOUSE</t>
  </si>
  <si>
    <t>WESTGATE (FG)</t>
  </si>
  <si>
    <t>TANG HALL</t>
  </si>
  <si>
    <t>TANG CENTER</t>
  </si>
  <si>
    <t>MIT ALUMNI POOL</t>
  </si>
  <si>
    <t>PARSONS LABORATORY</t>
  </si>
  <si>
    <t>ALUMNI HOUSES: MUNROE HAYDEN WOOD</t>
  </si>
  <si>
    <t>STRATTON STUDENT CENTER</t>
  </si>
  <si>
    <t>ARTHUR D LITTLE BUILDING</t>
  </si>
  <si>
    <t>LANDAU BUILDING</t>
  </si>
  <si>
    <t>WHITAKER BUILDING</t>
  </si>
  <si>
    <t>FAIRCHILD BUILDING (36)</t>
  </si>
  <si>
    <t>SPORTS &amp; FITNESS CENTER</t>
  </si>
  <si>
    <t>BUILDING E62</t>
  </si>
  <si>
    <t>500 TECHNOLOGY SQUARE</t>
  </si>
  <si>
    <t>600 TECHNOLOGY SQUARE</t>
  </si>
  <si>
    <t>BUILDING WW25</t>
  </si>
  <si>
    <t>300 BENT STREET</t>
  </si>
  <si>
    <t>BUILDING NW36</t>
  </si>
  <si>
    <t>BUILDING EE19</t>
  </si>
  <si>
    <t>300 TECHNOLOGY SQUARE</t>
  </si>
  <si>
    <t>400 TECHNOLOGY SQUARE</t>
  </si>
  <si>
    <t>BUILDING 300</t>
  </si>
  <si>
    <t>BUILDING E94</t>
  </si>
  <si>
    <t>BUILDING N50</t>
  </si>
  <si>
    <t>BUILDING NW38A</t>
  </si>
  <si>
    <t>BUILDING NE103</t>
  </si>
  <si>
    <t>BUILDING NE36</t>
  </si>
  <si>
    <t>type</t>
  </si>
  <si>
    <t>SERVICE</t>
  </si>
  <si>
    <t>RESIDENT</t>
  </si>
  <si>
    <t>ACADEMIC</t>
  </si>
  <si>
    <t>Normal</t>
  </si>
  <si>
    <t>No Rain</t>
  </si>
  <si>
    <t>Buffer Perimeter</t>
  </si>
  <si>
    <t>Affected Length</t>
  </si>
  <si>
    <t>W33</t>
  </si>
  <si>
    <t>W89</t>
  </si>
  <si>
    <t>W92</t>
  </si>
  <si>
    <t>1</t>
  </si>
  <si>
    <t>5</t>
  </si>
  <si>
    <t>E90</t>
  </si>
  <si>
    <t>W36</t>
  </si>
  <si>
    <t>INPUT</t>
  </si>
  <si>
    <t>Select Building Name:</t>
  </si>
  <si>
    <t>None</t>
  </si>
  <si>
    <t>Normal Storm</t>
  </si>
  <si>
    <t>No Rain Storm</t>
  </si>
  <si>
    <t>Enter Min Depth:</t>
  </si>
  <si>
    <t>Enter Max Depth:</t>
  </si>
  <si>
    <t>% Total Perimeter Affected</t>
  </si>
  <si>
    <t>Total Affected Length (ft)</t>
  </si>
  <si>
    <t>Total Perimeter</t>
  </si>
  <si>
    <t>STORM TYPE</t>
  </si>
  <si>
    <t>powerbi</t>
  </si>
  <si>
    <t>arcgis -&gt; click on shp file instead of dropdown</t>
  </si>
  <si>
    <t>pivot table</t>
  </si>
  <si>
    <t>piero's list (ignore)</t>
  </si>
  <si>
    <t>Or Enter Number :</t>
  </si>
  <si>
    <t>BUILDING E38</t>
  </si>
  <si>
    <t>BUILDING E37</t>
  </si>
  <si>
    <t>BUILDING W46</t>
  </si>
  <si>
    <t>NA</t>
  </si>
  <si>
    <t>vba</t>
  </si>
  <si>
    <t>add max depth</t>
  </si>
  <si>
    <t>databsae web app for recording pic of "pores" on campus</t>
  </si>
  <si>
    <t>scale! What about new data</t>
  </si>
  <si>
    <t>document</t>
  </si>
  <si>
    <t>sustainabilitydatapool.com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</si>
</sst>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1" fillId="2" borderId="1">
      <alignment horizontal="left"/>
    </xf>
    <xf numFmtId="9" fontId="2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2" borderId="1" xfId="1">
      <alignment horizontal="left"/>
    </xf>
    <xf numFmtId="2" fontId="1" fillId="2" borderId="1" xfId="1" applyNumberFormat="1">
      <alignment horizontal="left"/>
    </xf>
    <xf numFmtId="2" fontId="0" fillId="0" borderId="0" xfId="0" applyNumberFormat="1"/>
    <xf numFmtId="0" fontId="2" fillId="3" borderId="0" xfId="3"/>
    <xf numFmtId="0" fontId="2" fillId="4" borderId="0" xfId="4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9" fontId="0" fillId="0" borderId="0" xfId="2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5">
    <cellStyle name="40% - Accent6" xfId="4" builtinId="51"/>
    <cellStyle name="60% - Accent5" xfId="3" builtinId="48"/>
    <cellStyle name="Normal" xfId="0" builtinId="0"/>
    <cellStyle name="Percent" xfId="2" builtinId="5"/>
    <cellStyle name="Style0" xfId="1" xr:uid="{153BBB02-F551-43DF-BEB1-95FFB9C0D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Charts!$F$1</c:f>
          <c:strCache>
            <c:ptCount val="1"/>
            <c:pt idx="0">
              <c:v>GRAY HOUSE % Affected Perimeter at Depths [0, 0.5] (ft)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Aharoni" panose="02010803020104030203" pitchFamily="2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030-4348-850D-37C8A1952694}"/>
              </c:ext>
            </c:extLst>
          </c:dPt>
          <c:cat>
            <c:strRef>
              <c:f>Charts!$A$6:$A$7</c:f>
              <c:strCache>
                <c:ptCount val="2"/>
                <c:pt idx="0">
                  <c:v>Normal Storm</c:v>
                </c:pt>
                <c:pt idx="1">
                  <c:v>No Rain Storm</c:v>
                </c:pt>
              </c:strCache>
            </c:strRef>
          </c:cat>
          <c:val>
            <c:numRef>
              <c:f>Charts!$F$6:$F$7</c:f>
              <c:numCache>
                <c:formatCode>0%</c:formatCode>
                <c:ptCount val="2"/>
                <c:pt idx="0">
                  <c:v>0.23572874641179847</c:v>
                </c:pt>
                <c:pt idx="1">
                  <c:v>9.5042680508877805E-2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0-4348-850D-37C8A1952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747256"/>
        <c:axId val="589749816"/>
      </c:barChart>
      <c:catAx>
        <c:axId val="58974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endParaRPr lang="en-US"/>
          </a:p>
        </c:txPr>
        <c:crossAx val="589749816"/>
        <c:crosses val="autoZero"/>
        <c:auto val="1"/>
        <c:lblAlgn val="ctr"/>
        <c:lblOffset val="100"/>
        <c:noMultiLvlLbl val="0"/>
      </c:catAx>
      <c:valAx>
        <c:axId val="58974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4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646338</xdr:colOff>
      <xdr:row>7</xdr:row>
      <xdr:rowOff>20410</xdr:rowOff>
    </xdr:from>
    <xdr:to>
      <xdr:col>4</xdr:col>
      <xdr:colOff>1636258</xdr:colOff>
      <xdr:row>28</xdr:row>
      <xdr:rowOff>114980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D319F3-B1B3-404F-97E3-D89934B72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5ED0-4643-4DD8-ABED-52603D64028A}">
  <dimension ref="A1:S955"/>
  <sheetViews>
    <sheetView workbookViewId="0">
      <selection activeCell="H3" sqref="H3"/>
    </sheetView>
  </sheetViews>
  <sheetFormatPr defaultRowHeight="14.25" x14ac:dyDescent="0.45"/>
  <cols>
    <col min="3" max="3" width="7.3984375" customWidth="1"/>
    <col min="4" max="4" width="10.1328125" customWidth="1"/>
    <col min="7" max="7" width="16" style="3" customWidth="1"/>
    <col min="9" max="9" width="14.796875" style="3" customWidth="1"/>
    <col min="13" max="13" width="7.19921875" customWidth="1"/>
    <col min="14" max="14" width="17.33203125" customWidth="1"/>
    <col min="17" max="17" width="16.06640625" style="3" customWidth="1"/>
    <col min="19" max="19" width="14.3984375" style="3" customWidth="1"/>
  </cols>
  <sheetData>
    <row r="1" spans="1:19" ht="16.149999999999999" thickBot="1" x14ac:dyDescent="0.55000000000000004">
      <c r="A1" s="4" t="s">
        <v>263</v>
      </c>
      <c r="B1" s="1" t="s">
        <v>0</v>
      </c>
      <c r="C1" s="1" t="s">
        <v>99</v>
      </c>
      <c r="D1" s="1" t="s">
        <v>1</v>
      </c>
      <c r="E1" s="1" t="s">
        <v>259</v>
      </c>
      <c r="F1" s="1" t="s">
        <v>2</v>
      </c>
      <c r="G1" s="2" t="s">
        <v>265</v>
      </c>
      <c r="H1" s="1" t="s">
        <v>3</v>
      </c>
      <c r="I1" s="2" t="s">
        <v>266</v>
      </c>
      <c r="J1" s="3"/>
      <c r="K1" s="5" t="s">
        <v>264</v>
      </c>
      <c r="L1" s="1" t="s">
        <v>0</v>
      </c>
      <c r="M1" s="1" t="s">
        <v>99</v>
      </c>
      <c r="N1" s="1" t="s">
        <v>1</v>
      </c>
      <c r="O1" s="1" t="s">
        <v>259</v>
      </c>
      <c r="P1" s="1" t="s">
        <v>2</v>
      </c>
      <c r="Q1" s="2" t="s">
        <v>265</v>
      </c>
      <c r="R1" s="1" t="s">
        <v>3</v>
      </c>
      <c r="S1" s="2" t="s">
        <v>266</v>
      </c>
    </row>
    <row r="2" spans="1:19" x14ac:dyDescent="0.45">
      <c r="B2">
        <v>1</v>
      </c>
      <c r="C2" t="s">
        <v>100</v>
      </c>
      <c r="D2" t="s">
        <v>4</v>
      </c>
      <c r="E2" t="s">
        <v>260</v>
      </c>
      <c r="F2">
        <v>364</v>
      </c>
      <c r="G2" s="3">
        <v>393.22834960500001</v>
      </c>
      <c r="H2">
        <v>1.7000000000000001E-2</v>
      </c>
      <c r="I2" s="3">
        <v>32.104340787207228</v>
      </c>
      <c r="L2">
        <v>1</v>
      </c>
      <c r="M2" t="s">
        <v>100</v>
      </c>
      <c r="N2" t="s">
        <v>4</v>
      </c>
      <c r="O2" t="s">
        <v>260</v>
      </c>
      <c r="P2">
        <v>364</v>
      </c>
      <c r="Q2" s="3">
        <v>393.22834960500001</v>
      </c>
      <c r="R2">
        <v>0.94</v>
      </c>
      <c r="S2" s="3">
        <v>32.105372549388662</v>
      </c>
    </row>
    <row r="3" spans="1:19" x14ac:dyDescent="0.45">
      <c r="B3">
        <v>2</v>
      </c>
      <c r="C3" t="s">
        <v>100</v>
      </c>
      <c r="D3" t="s">
        <v>4</v>
      </c>
      <c r="E3" t="s">
        <v>260</v>
      </c>
      <c r="F3">
        <v>364</v>
      </c>
      <c r="G3" s="3">
        <v>393.22834960500001</v>
      </c>
      <c r="H3">
        <v>0.158</v>
      </c>
      <c r="I3" s="3">
        <v>0.1171625096594216</v>
      </c>
      <c r="L3">
        <v>2</v>
      </c>
      <c r="M3" t="s">
        <v>100</v>
      </c>
      <c r="N3" t="s">
        <v>4</v>
      </c>
      <c r="O3" t="s">
        <v>260</v>
      </c>
      <c r="P3">
        <v>364</v>
      </c>
      <c r="Q3" s="3">
        <v>393.22834960500001</v>
      </c>
      <c r="R3">
        <v>0.50800000000000001</v>
      </c>
      <c r="S3" s="3">
        <v>97.709384602299821</v>
      </c>
    </row>
    <row r="4" spans="1:19" x14ac:dyDescent="0.45">
      <c r="B4">
        <v>3</v>
      </c>
      <c r="C4" t="s">
        <v>100</v>
      </c>
      <c r="D4" t="s">
        <v>4</v>
      </c>
      <c r="E4" t="s">
        <v>260</v>
      </c>
      <c r="F4">
        <v>364</v>
      </c>
      <c r="G4" s="3">
        <v>393.22834960500001</v>
      </c>
      <c r="H4">
        <v>2.5000000000000001E-2</v>
      </c>
      <c r="I4" s="3">
        <v>35.998642264666103</v>
      </c>
      <c r="L4">
        <v>3</v>
      </c>
      <c r="M4" t="s">
        <v>100</v>
      </c>
      <c r="N4" t="s">
        <v>4</v>
      </c>
      <c r="O4" t="s">
        <v>260</v>
      </c>
      <c r="P4">
        <v>364</v>
      </c>
      <c r="Q4" s="3">
        <v>393.22834960500001</v>
      </c>
      <c r="R4">
        <v>1.081</v>
      </c>
      <c r="S4" s="3">
        <v>0.1164293628802567</v>
      </c>
    </row>
    <row r="5" spans="1:19" x14ac:dyDescent="0.45">
      <c r="B5">
        <v>4</v>
      </c>
      <c r="C5" t="s">
        <v>101</v>
      </c>
      <c r="D5" t="s">
        <v>5</v>
      </c>
      <c r="E5" t="s">
        <v>261</v>
      </c>
      <c r="F5">
        <v>1340</v>
      </c>
      <c r="G5" s="3">
        <v>1313.4221365599999</v>
      </c>
      <c r="H5">
        <v>0.313</v>
      </c>
      <c r="I5" s="3">
        <v>57.84979922843587</v>
      </c>
      <c r="K5" s="3"/>
      <c r="L5">
        <v>4</v>
      </c>
      <c r="M5" t="s">
        <v>100</v>
      </c>
      <c r="N5" t="s">
        <v>4</v>
      </c>
      <c r="O5" t="s">
        <v>260</v>
      </c>
      <c r="P5">
        <v>364</v>
      </c>
      <c r="Q5" s="3">
        <v>393.22834960500001</v>
      </c>
      <c r="R5">
        <v>0.86499999999999999</v>
      </c>
      <c r="S5" s="3">
        <v>51.623096400048091</v>
      </c>
    </row>
    <row r="6" spans="1:19" x14ac:dyDescent="0.45">
      <c r="B6">
        <v>5</v>
      </c>
      <c r="C6" t="s">
        <v>101</v>
      </c>
      <c r="D6" t="s">
        <v>5</v>
      </c>
      <c r="E6" t="s">
        <v>261</v>
      </c>
      <c r="F6">
        <v>1340</v>
      </c>
      <c r="G6" s="3">
        <v>1313.4221365599999</v>
      </c>
      <c r="H6">
        <v>0.67900000000000005</v>
      </c>
      <c r="I6" s="3">
        <v>47.7268471982024</v>
      </c>
      <c r="L6">
        <v>5</v>
      </c>
      <c r="M6" t="s">
        <v>101</v>
      </c>
      <c r="N6" t="s">
        <v>5</v>
      </c>
      <c r="O6" t="s">
        <v>261</v>
      </c>
      <c r="P6">
        <v>1340</v>
      </c>
      <c r="Q6" s="3">
        <v>1313.4221365599999</v>
      </c>
      <c r="R6">
        <v>0.54500000000000004</v>
      </c>
      <c r="S6" s="3">
        <v>86.135337412961718</v>
      </c>
    </row>
    <row r="7" spans="1:19" x14ac:dyDescent="0.45">
      <c r="B7">
        <v>6</v>
      </c>
      <c r="C7" t="s">
        <v>101</v>
      </c>
      <c r="D7" t="s">
        <v>5</v>
      </c>
      <c r="E7" t="s">
        <v>261</v>
      </c>
      <c r="F7">
        <v>1340</v>
      </c>
      <c r="G7" s="3">
        <v>1313.4221365599999</v>
      </c>
      <c r="H7">
        <v>6.3E-2</v>
      </c>
      <c r="I7" s="3">
        <v>66.746893082604501</v>
      </c>
      <c r="L7">
        <v>6</v>
      </c>
      <c r="M7" t="s">
        <v>101</v>
      </c>
      <c r="N7" t="s">
        <v>5</v>
      </c>
      <c r="O7" t="s">
        <v>261</v>
      </c>
      <c r="P7">
        <v>1340</v>
      </c>
      <c r="Q7" s="3">
        <v>1313.4221365599999</v>
      </c>
      <c r="R7">
        <v>1.24</v>
      </c>
      <c r="S7" s="3">
        <v>57.850232985484098</v>
      </c>
    </row>
    <row r="8" spans="1:19" x14ac:dyDescent="0.45">
      <c r="B8">
        <v>7</v>
      </c>
      <c r="C8" t="s">
        <v>101</v>
      </c>
      <c r="D8" t="s">
        <v>5</v>
      </c>
      <c r="E8" t="s">
        <v>261</v>
      </c>
      <c r="F8">
        <v>1340</v>
      </c>
      <c r="G8" s="3">
        <v>1313.4221365599999</v>
      </c>
      <c r="H8">
        <v>0.74199999999999999</v>
      </c>
      <c r="I8" s="3">
        <v>52.846159718526813</v>
      </c>
      <c r="L8">
        <v>7</v>
      </c>
      <c r="M8" t="s">
        <v>101</v>
      </c>
      <c r="N8" t="s">
        <v>5</v>
      </c>
      <c r="O8" t="s">
        <v>261</v>
      </c>
      <c r="P8">
        <v>1340</v>
      </c>
      <c r="Q8" s="3">
        <v>1313.4221365599999</v>
      </c>
      <c r="R8">
        <v>1.6060000000000001</v>
      </c>
      <c r="S8" s="3">
        <v>47.72728091459323</v>
      </c>
    </row>
    <row r="9" spans="1:19" x14ac:dyDescent="0.45">
      <c r="B9">
        <v>8</v>
      </c>
      <c r="C9" t="s">
        <v>102</v>
      </c>
      <c r="D9" t="s">
        <v>6</v>
      </c>
      <c r="E9" t="s">
        <v>261</v>
      </c>
      <c r="F9">
        <v>238</v>
      </c>
      <c r="G9" s="3">
        <v>261.30958387499999</v>
      </c>
      <c r="H9">
        <v>0.74199999999999999</v>
      </c>
      <c r="I9" s="3">
        <v>54.389169083797483</v>
      </c>
      <c r="L9">
        <v>8</v>
      </c>
      <c r="M9" t="s">
        <v>101</v>
      </c>
      <c r="N9" t="s">
        <v>5</v>
      </c>
      <c r="O9" t="s">
        <v>261</v>
      </c>
      <c r="P9">
        <v>1340</v>
      </c>
      <c r="Q9" s="3">
        <v>1313.4221365599999</v>
      </c>
      <c r="R9">
        <v>0.629</v>
      </c>
      <c r="S9" s="3">
        <v>66.746324917144079</v>
      </c>
    </row>
    <row r="10" spans="1:19" x14ac:dyDescent="0.45">
      <c r="B10">
        <v>9</v>
      </c>
      <c r="C10" t="s">
        <v>103</v>
      </c>
      <c r="D10" t="s">
        <v>7</v>
      </c>
      <c r="E10" t="s">
        <v>261</v>
      </c>
      <c r="F10">
        <v>1845</v>
      </c>
      <c r="G10" s="3">
        <v>1731.2823836699999</v>
      </c>
      <c r="H10">
        <v>0.255</v>
      </c>
      <c r="I10" s="3">
        <v>34.78151242792093</v>
      </c>
      <c r="L10">
        <v>9</v>
      </c>
      <c r="M10" t="s">
        <v>101</v>
      </c>
      <c r="N10" t="s">
        <v>5</v>
      </c>
      <c r="O10" t="s">
        <v>261</v>
      </c>
      <c r="P10">
        <v>1340</v>
      </c>
      <c r="Q10" s="3">
        <v>1313.4221365599999</v>
      </c>
      <c r="R10">
        <v>1.2749999999999999</v>
      </c>
      <c r="S10" s="3">
        <v>52.846592900126481</v>
      </c>
    </row>
    <row r="11" spans="1:19" x14ac:dyDescent="0.45">
      <c r="B11">
        <v>10</v>
      </c>
      <c r="C11" t="s">
        <v>103</v>
      </c>
      <c r="D11" t="s">
        <v>7</v>
      </c>
      <c r="E11" t="s">
        <v>261</v>
      </c>
      <c r="F11">
        <v>1845</v>
      </c>
      <c r="G11" s="3">
        <v>1731.2823836699999</v>
      </c>
      <c r="H11">
        <v>0.80700000000000005</v>
      </c>
      <c r="I11" s="3">
        <v>117.4408149274015</v>
      </c>
      <c r="L11">
        <v>10</v>
      </c>
      <c r="M11" t="s">
        <v>101</v>
      </c>
      <c r="N11" t="s">
        <v>5</v>
      </c>
      <c r="O11" t="s">
        <v>261</v>
      </c>
      <c r="P11">
        <v>1340</v>
      </c>
      <c r="Q11" s="3">
        <v>1313.4221365599999</v>
      </c>
      <c r="R11">
        <v>0.60199999999999998</v>
      </c>
      <c r="S11" s="3">
        <v>80.863671780996754</v>
      </c>
    </row>
    <row r="12" spans="1:19" x14ac:dyDescent="0.45">
      <c r="B12">
        <v>11</v>
      </c>
      <c r="C12" t="s">
        <v>103</v>
      </c>
      <c r="D12" t="s">
        <v>7</v>
      </c>
      <c r="E12" t="s">
        <v>261</v>
      </c>
      <c r="F12">
        <v>1845</v>
      </c>
      <c r="G12" s="3">
        <v>1731.2823836699999</v>
      </c>
      <c r="H12">
        <v>1.113</v>
      </c>
      <c r="I12" s="3">
        <v>120.85242409403369</v>
      </c>
      <c r="L12">
        <v>11</v>
      </c>
      <c r="M12" t="s">
        <v>102</v>
      </c>
      <c r="N12" t="s">
        <v>6</v>
      </c>
      <c r="O12" t="s">
        <v>261</v>
      </c>
      <c r="P12">
        <v>238</v>
      </c>
      <c r="Q12" s="3">
        <v>261.30958387499999</v>
      </c>
      <c r="R12">
        <v>1.2749999999999999</v>
      </c>
      <c r="S12" s="3">
        <v>54.389178363027384</v>
      </c>
    </row>
    <row r="13" spans="1:19" x14ac:dyDescent="0.45">
      <c r="B13">
        <v>12</v>
      </c>
      <c r="C13" t="s">
        <v>103</v>
      </c>
      <c r="D13" t="s">
        <v>7</v>
      </c>
      <c r="E13" t="s">
        <v>261</v>
      </c>
      <c r="F13">
        <v>1845</v>
      </c>
      <c r="G13" s="3">
        <v>1731.2823836699999</v>
      </c>
      <c r="H13">
        <v>0.76300000000000001</v>
      </c>
      <c r="I13" s="3">
        <v>22.03165692939741</v>
      </c>
      <c r="L13">
        <v>12</v>
      </c>
      <c r="M13" t="s">
        <v>103</v>
      </c>
      <c r="N13" t="s">
        <v>7</v>
      </c>
      <c r="O13" t="s">
        <v>261</v>
      </c>
      <c r="P13">
        <v>1845</v>
      </c>
      <c r="Q13" s="3">
        <v>1731.2823836699999</v>
      </c>
      <c r="R13">
        <v>6.7000000000000004E-2</v>
      </c>
      <c r="S13" s="3">
        <v>34.781376063993761</v>
      </c>
    </row>
    <row r="14" spans="1:19" x14ac:dyDescent="0.45">
      <c r="B14">
        <v>13</v>
      </c>
      <c r="C14" t="s">
        <v>103</v>
      </c>
      <c r="D14" t="s">
        <v>7</v>
      </c>
      <c r="E14" t="s">
        <v>261</v>
      </c>
      <c r="F14">
        <v>1845</v>
      </c>
      <c r="G14" s="3">
        <v>1731.2823836699999</v>
      </c>
      <c r="H14">
        <v>0.249</v>
      </c>
      <c r="I14" s="3">
        <v>51.520143186083672</v>
      </c>
      <c r="L14">
        <v>13</v>
      </c>
      <c r="M14" t="s">
        <v>103</v>
      </c>
      <c r="N14" t="s">
        <v>7</v>
      </c>
      <c r="O14" t="s">
        <v>261</v>
      </c>
      <c r="P14">
        <v>1845</v>
      </c>
      <c r="Q14" s="3">
        <v>1731.2823836699999</v>
      </c>
      <c r="R14">
        <v>0.55400000000000005</v>
      </c>
      <c r="S14" s="3">
        <v>117.440504051863</v>
      </c>
    </row>
    <row r="15" spans="1:19" x14ac:dyDescent="0.45">
      <c r="B15">
        <v>14</v>
      </c>
      <c r="C15" t="s">
        <v>103</v>
      </c>
      <c r="D15" t="s">
        <v>7</v>
      </c>
      <c r="E15" t="s">
        <v>261</v>
      </c>
      <c r="F15">
        <v>1845</v>
      </c>
      <c r="G15" s="3">
        <v>1731.2823836699999</v>
      </c>
      <c r="H15">
        <v>0.27500000000000002</v>
      </c>
      <c r="I15" s="3">
        <v>67.575706720414146</v>
      </c>
      <c r="L15">
        <v>14</v>
      </c>
      <c r="M15" t="s">
        <v>103</v>
      </c>
      <c r="N15" t="s">
        <v>7</v>
      </c>
      <c r="O15" t="s">
        <v>261</v>
      </c>
      <c r="P15">
        <v>1845</v>
      </c>
      <c r="Q15" s="3">
        <v>1731.2823836699999</v>
      </c>
      <c r="R15">
        <v>0.86099999999999999</v>
      </c>
      <c r="S15" s="3">
        <v>120.8527224296174</v>
      </c>
    </row>
    <row r="16" spans="1:19" x14ac:dyDescent="0.45">
      <c r="B16">
        <v>15</v>
      </c>
      <c r="C16" t="s">
        <v>103</v>
      </c>
      <c r="D16" t="s">
        <v>7</v>
      </c>
      <c r="E16" t="s">
        <v>261</v>
      </c>
      <c r="F16">
        <v>1845</v>
      </c>
      <c r="G16" s="3">
        <v>1731.2823836699999</v>
      </c>
      <c r="H16">
        <v>0.14199999999999999</v>
      </c>
      <c r="I16" s="3">
        <v>6.114792966458281</v>
      </c>
      <c r="L16">
        <v>15</v>
      </c>
      <c r="M16" t="s">
        <v>103</v>
      </c>
      <c r="N16" t="s">
        <v>7</v>
      </c>
      <c r="O16" t="s">
        <v>261</v>
      </c>
      <c r="P16">
        <v>1845</v>
      </c>
      <c r="Q16" s="3">
        <v>1731.2823836699999</v>
      </c>
      <c r="R16">
        <v>0.51</v>
      </c>
      <c r="S16" s="3">
        <v>22.031897086299079</v>
      </c>
    </row>
    <row r="17" spans="2:19" x14ac:dyDescent="0.45">
      <c r="B17">
        <v>16</v>
      </c>
      <c r="C17" t="s">
        <v>104</v>
      </c>
      <c r="D17" t="s">
        <v>8</v>
      </c>
      <c r="E17" t="s">
        <v>260</v>
      </c>
      <c r="F17">
        <v>169</v>
      </c>
      <c r="G17" s="3">
        <v>200.57097797</v>
      </c>
      <c r="H17">
        <v>1.5660000000000001</v>
      </c>
      <c r="I17" s="3">
        <v>35.009657837234343</v>
      </c>
      <c r="L17">
        <v>16</v>
      </c>
      <c r="M17" t="s">
        <v>103</v>
      </c>
      <c r="N17" t="s">
        <v>7</v>
      </c>
      <c r="O17" t="s">
        <v>261</v>
      </c>
      <c r="P17">
        <v>1845</v>
      </c>
      <c r="Q17" s="3">
        <v>1731.2823836699999</v>
      </c>
      <c r="R17">
        <v>4.8000000000000001E-2</v>
      </c>
      <c r="S17" s="3">
        <v>51.519817492488428</v>
      </c>
    </row>
    <row r="18" spans="2:19" x14ac:dyDescent="0.45">
      <c r="B18">
        <v>17</v>
      </c>
      <c r="C18" t="s">
        <v>104</v>
      </c>
      <c r="D18" t="s">
        <v>8</v>
      </c>
      <c r="E18" t="s">
        <v>260</v>
      </c>
      <c r="F18">
        <v>169</v>
      </c>
      <c r="G18" s="3">
        <v>200.57097797</v>
      </c>
      <c r="H18">
        <v>1.323</v>
      </c>
      <c r="I18" s="3">
        <v>34.164181776584833</v>
      </c>
      <c r="L18">
        <v>17</v>
      </c>
      <c r="M18" t="s">
        <v>104</v>
      </c>
      <c r="N18" t="s">
        <v>8</v>
      </c>
      <c r="O18" t="s">
        <v>260</v>
      </c>
      <c r="P18">
        <v>169</v>
      </c>
      <c r="Q18" s="3">
        <v>200.57097797</v>
      </c>
      <c r="R18">
        <v>1.569</v>
      </c>
      <c r="S18" s="3">
        <v>35.009197407248912</v>
      </c>
    </row>
    <row r="19" spans="2:19" x14ac:dyDescent="0.45">
      <c r="B19">
        <v>18</v>
      </c>
      <c r="C19" t="s">
        <v>104</v>
      </c>
      <c r="D19" t="s">
        <v>8</v>
      </c>
      <c r="E19" t="s">
        <v>260</v>
      </c>
      <c r="F19">
        <v>169</v>
      </c>
      <c r="G19" s="3">
        <v>200.57097797</v>
      </c>
      <c r="H19">
        <v>1.49</v>
      </c>
      <c r="I19" s="3">
        <v>3.819802726610932</v>
      </c>
      <c r="L19">
        <v>18</v>
      </c>
      <c r="M19" t="s">
        <v>104</v>
      </c>
      <c r="N19" t="s">
        <v>8</v>
      </c>
      <c r="O19" t="s">
        <v>260</v>
      </c>
      <c r="P19">
        <v>169</v>
      </c>
      <c r="Q19" s="3">
        <v>200.57097797</v>
      </c>
      <c r="R19">
        <v>1.327</v>
      </c>
      <c r="S19" s="3">
        <v>34.164181776584833</v>
      </c>
    </row>
    <row r="20" spans="2:19" x14ac:dyDescent="0.45">
      <c r="B20">
        <v>19</v>
      </c>
      <c r="C20" t="s">
        <v>104</v>
      </c>
      <c r="D20" t="s">
        <v>8</v>
      </c>
      <c r="E20" t="s">
        <v>260</v>
      </c>
      <c r="F20">
        <v>169</v>
      </c>
      <c r="G20" s="3">
        <v>200.57097797</v>
      </c>
      <c r="H20">
        <v>1.4570000000000001</v>
      </c>
      <c r="I20" s="3">
        <v>15.8002888837839</v>
      </c>
      <c r="L20">
        <v>19</v>
      </c>
      <c r="M20" t="s">
        <v>104</v>
      </c>
      <c r="N20" t="s">
        <v>8</v>
      </c>
      <c r="O20" t="s">
        <v>260</v>
      </c>
      <c r="P20">
        <v>169</v>
      </c>
      <c r="Q20" s="3">
        <v>200.57097797</v>
      </c>
      <c r="R20">
        <v>1.4930000000000001</v>
      </c>
      <c r="S20" s="3">
        <v>3.8202631263112541</v>
      </c>
    </row>
    <row r="21" spans="2:19" x14ac:dyDescent="0.45">
      <c r="B21">
        <v>20</v>
      </c>
      <c r="C21" t="s">
        <v>104</v>
      </c>
      <c r="D21" t="s">
        <v>8</v>
      </c>
      <c r="E21" t="s">
        <v>260</v>
      </c>
      <c r="F21">
        <v>169</v>
      </c>
      <c r="G21" s="3">
        <v>200.57097797</v>
      </c>
      <c r="H21">
        <v>1.56</v>
      </c>
      <c r="I21" s="3">
        <v>6.3133637427637019</v>
      </c>
      <c r="L21">
        <v>20</v>
      </c>
      <c r="M21" t="s">
        <v>104</v>
      </c>
      <c r="N21" t="s">
        <v>8</v>
      </c>
      <c r="O21" t="s">
        <v>260</v>
      </c>
      <c r="P21">
        <v>169</v>
      </c>
      <c r="Q21" s="3">
        <v>200.57097797</v>
      </c>
      <c r="R21">
        <v>1.464</v>
      </c>
      <c r="S21" s="3">
        <v>15.8002888837839</v>
      </c>
    </row>
    <row r="22" spans="2:19" x14ac:dyDescent="0.45">
      <c r="B22">
        <v>21</v>
      </c>
      <c r="C22" t="s">
        <v>104</v>
      </c>
      <c r="D22" t="s">
        <v>8</v>
      </c>
      <c r="E22" t="s">
        <v>260</v>
      </c>
      <c r="F22">
        <v>169</v>
      </c>
      <c r="G22" s="3">
        <v>200.57097797</v>
      </c>
      <c r="H22">
        <v>1.4239999999999999</v>
      </c>
      <c r="I22" s="3">
        <v>16.221712076118791</v>
      </c>
      <c r="L22">
        <v>21</v>
      </c>
      <c r="M22" t="s">
        <v>104</v>
      </c>
      <c r="N22" t="s">
        <v>8</v>
      </c>
      <c r="O22" t="s">
        <v>260</v>
      </c>
      <c r="P22">
        <v>169</v>
      </c>
      <c r="Q22" s="3">
        <v>200.57097797</v>
      </c>
      <c r="R22">
        <v>1.5640000000000001</v>
      </c>
      <c r="S22" s="3">
        <v>6.3141251497790432</v>
      </c>
    </row>
    <row r="23" spans="2:19" x14ac:dyDescent="0.45">
      <c r="B23">
        <v>22</v>
      </c>
      <c r="C23" t="s">
        <v>104</v>
      </c>
      <c r="D23" t="s">
        <v>8</v>
      </c>
      <c r="E23" t="s">
        <v>260</v>
      </c>
      <c r="F23">
        <v>169</v>
      </c>
      <c r="G23" s="3">
        <v>200.57097797</v>
      </c>
      <c r="H23">
        <v>1.6120000000000001</v>
      </c>
      <c r="I23" s="3">
        <v>10.305991598585591</v>
      </c>
      <c r="L23">
        <v>22</v>
      </c>
      <c r="M23" t="s">
        <v>104</v>
      </c>
      <c r="N23" t="s">
        <v>8</v>
      </c>
      <c r="O23" t="s">
        <v>260</v>
      </c>
      <c r="P23">
        <v>169</v>
      </c>
      <c r="Q23" s="3">
        <v>200.57097797</v>
      </c>
      <c r="R23">
        <v>1.4350000000000001</v>
      </c>
      <c r="S23" s="3">
        <v>16.22244513954686</v>
      </c>
    </row>
    <row r="24" spans="2:19" x14ac:dyDescent="0.45">
      <c r="B24">
        <v>23</v>
      </c>
      <c r="C24" t="s">
        <v>104</v>
      </c>
      <c r="D24" t="s">
        <v>8</v>
      </c>
      <c r="E24" t="s">
        <v>260</v>
      </c>
      <c r="F24">
        <v>169</v>
      </c>
      <c r="G24" s="3">
        <v>200.57097797</v>
      </c>
      <c r="H24">
        <v>1.5669999999999999</v>
      </c>
      <c r="I24" s="3">
        <v>30.85526035226237</v>
      </c>
      <c r="L24">
        <v>23</v>
      </c>
      <c r="M24" t="s">
        <v>104</v>
      </c>
      <c r="N24" t="s">
        <v>8</v>
      </c>
      <c r="O24" t="s">
        <v>260</v>
      </c>
      <c r="P24">
        <v>169</v>
      </c>
      <c r="Q24" s="3">
        <v>200.57097797</v>
      </c>
      <c r="R24">
        <v>1.617</v>
      </c>
      <c r="S24" s="3">
        <v>10.305258534957391</v>
      </c>
    </row>
    <row r="25" spans="2:19" x14ac:dyDescent="0.45">
      <c r="B25">
        <v>24</v>
      </c>
      <c r="C25" t="s">
        <v>104</v>
      </c>
      <c r="D25" t="s">
        <v>8</v>
      </c>
      <c r="E25" t="s">
        <v>260</v>
      </c>
      <c r="F25">
        <v>169</v>
      </c>
      <c r="G25" s="3">
        <v>200.57097797</v>
      </c>
      <c r="H25">
        <v>1.6160000000000001</v>
      </c>
      <c r="I25" s="3">
        <v>28.02517850099893</v>
      </c>
      <c r="L25">
        <v>24</v>
      </c>
      <c r="M25" t="s">
        <v>104</v>
      </c>
      <c r="N25" t="s">
        <v>8</v>
      </c>
      <c r="O25" t="s">
        <v>260</v>
      </c>
      <c r="P25">
        <v>169</v>
      </c>
      <c r="Q25" s="3">
        <v>200.57097797</v>
      </c>
      <c r="R25">
        <v>1.57</v>
      </c>
      <c r="S25" s="3">
        <v>30.854797801422809</v>
      </c>
    </row>
    <row r="26" spans="2:19" x14ac:dyDescent="0.45">
      <c r="B26">
        <v>25</v>
      </c>
      <c r="C26" t="s">
        <v>104</v>
      </c>
      <c r="D26" t="s">
        <v>8</v>
      </c>
      <c r="E26" t="s">
        <v>260</v>
      </c>
      <c r="F26">
        <v>169</v>
      </c>
      <c r="G26" s="3">
        <v>200.57097797</v>
      </c>
      <c r="H26">
        <v>1.6719999999999999</v>
      </c>
      <c r="I26" s="3">
        <v>20.022015186141839</v>
      </c>
      <c r="L26">
        <v>25</v>
      </c>
      <c r="M26" t="s">
        <v>104</v>
      </c>
      <c r="N26" t="s">
        <v>8</v>
      </c>
      <c r="O26" t="s">
        <v>260</v>
      </c>
      <c r="P26">
        <v>169</v>
      </c>
      <c r="Q26" s="3">
        <v>200.57097797</v>
      </c>
      <c r="R26">
        <v>1.62</v>
      </c>
      <c r="S26" s="3">
        <v>28.025194889232431</v>
      </c>
    </row>
    <row r="27" spans="2:19" x14ac:dyDescent="0.45">
      <c r="B27">
        <v>26</v>
      </c>
      <c r="C27" t="s">
        <v>105</v>
      </c>
      <c r="D27" t="s">
        <v>9</v>
      </c>
      <c r="E27" t="s">
        <v>260</v>
      </c>
      <c r="F27">
        <v>643</v>
      </c>
      <c r="G27" s="3">
        <v>669.75270391399999</v>
      </c>
      <c r="H27">
        <v>2.1000000000000001E-2</v>
      </c>
      <c r="I27" s="3">
        <v>67.616711290798605</v>
      </c>
      <c r="L27">
        <v>26</v>
      </c>
      <c r="M27" t="s">
        <v>104</v>
      </c>
      <c r="N27" t="s">
        <v>8</v>
      </c>
      <c r="O27" t="s">
        <v>260</v>
      </c>
      <c r="P27">
        <v>169</v>
      </c>
      <c r="Q27" s="3">
        <v>200.57097797</v>
      </c>
      <c r="R27">
        <v>1.6759999999999999</v>
      </c>
      <c r="S27" s="3">
        <v>20.02170000021944</v>
      </c>
    </row>
    <row r="28" spans="2:19" x14ac:dyDescent="0.45">
      <c r="B28">
        <v>27</v>
      </c>
      <c r="C28" t="s">
        <v>106</v>
      </c>
      <c r="D28" t="s">
        <v>10</v>
      </c>
      <c r="E28" t="s">
        <v>261</v>
      </c>
      <c r="F28">
        <v>718</v>
      </c>
      <c r="G28" s="3">
        <v>744.62690989500004</v>
      </c>
      <c r="H28">
        <v>5.3999999999999999E-2</v>
      </c>
      <c r="I28" s="3">
        <v>58.180780712246147</v>
      </c>
      <c r="L28">
        <v>27</v>
      </c>
      <c r="M28" t="s">
        <v>105</v>
      </c>
      <c r="N28" t="s">
        <v>9</v>
      </c>
      <c r="O28" t="s">
        <v>260</v>
      </c>
      <c r="P28">
        <v>643</v>
      </c>
      <c r="Q28" s="3">
        <v>669.75270391399999</v>
      </c>
      <c r="R28">
        <v>0.03</v>
      </c>
      <c r="S28" s="3">
        <v>26.312198461850429</v>
      </c>
    </row>
    <row r="29" spans="2:19" x14ac:dyDescent="0.45">
      <c r="B29">
        <v>28</v>
      </c>
      <c r="C29" t="s">
        <v>106</v>
      </c>
      <c r="D29" t="s">
        <v>10</v>
      </c>
      <c r="E29" t="s">
        <v>261</v>
      </c>
      <c r="F29">
        <v>718</v>
      </c>
      <c r="G29" s="3">
        <v>744.62690989500004</v>
      </c>
      <c r="H29">
        <v>0.35299999999999998</v>
      </c>
      <c r="I29" s="3">
        <v>19.900553986388239</v>
      </c>
      <c r="L29">
        <v>28</v>
      </c>
      <c r="M29" t="s">
        <v>105</v>
      </c>
      <c r="N29" t="s">
        <v>9</v>
      </c>
      <c r="O29" t="s">
        <v>260</v>
      </c>
      <c r="P29">
        <v>643</v>
      </c>
      <c r="Q29" s="3">
        <v>669.75270391399999</v>
      </c>
      <c r="R29">
        <v>3.1E-2</v>
      </c>
      <c r="S29" s="3">
        <v>31.873927754063779</v>
      </c>
    </row>
    <row r="30" spans="2:19" x14ac:dyDescent="0.45">
      <c r="B30">
        <v>29</v>
      </c>
      <c r="C30" t="s">
        <v>106</v>
      </c>
      <c r="D30" t="s">
        <v>10</v>
      </c>
      <c r="E30" t="s">
        <v>261</v>
      </c>
      <c r="F30">
        <v>718</v>
      </c>
      <c r="G30" s="3">
        <v>744.62690989500004</v>
      </c>
      <c r="H30">
        <v>1.6E-2</v>
      </c>
      <c r="I30" s="3">
        <v>47.128513412346742</v>
      </c>
      <c r="L30">
        <v>29</v>
      </c>
      <c r="M30" t="s">
        <v>105</v>
      </c>
      <c r="N30" t="s">
        <v>9</v>
      </c>
      <c r="O30" t="s">
        <v>260</v>
      </c>
      <c r="P30">
        <v>643</v>
      </c>
      <c r="Q30" s="3">
        <v>669.75270391399999</v>
      </c>
      <c r="R30">
        <v>1.2999999999999999E-2</v>
      </c>
      <c r="S30" s="3">
        <v>64.879755651959726</v>
      </c>
    </row>
    <row r="31" spans="2:19" x14ac:dyDescent="0.45">
      <c r="B31">
        <v>30</v>
      </c>
      <c r="C31" t="s">
        <v>106</v>
      </c>
      <c r="D31" t="s">
        <v>10</v>
      </c>
      <c r="E31" t="s">
        <v>261</v>
      </c>
      <c r="F31">
        <v>718</v>
      </c>
      <c r="G31" s="3">
        <v>744.62690989500004</v>
      </c>
      <c r="H31">
        <v>0.02</v>
      </c>
      <c r="I31" s="3">
        <v>27.616600270956969</v>
      </c>
      <c r="L31">
        <v>30</v>
      </c>
      <c r="M31" t="s">
        <v>106</v>
      </c>
      <c r="N31" t="s">
        <v>10</v>
      </c>
      <c r="O31" t="s">
        <v>261</v>
      </c>
      <c r="P31">
        <v>718</v>
      </c>
      <c r="Q31" s="3">
        <v>744.62690989500004</v>
      </c>
      <c r="R31">
        <v>0.25</v>
      </c>
      <c r="S31" s="3">
        <v>19.899940067884309</v>
      </c>
    </row>
    <row r="32" spans="2:19" x14ac:dyDescent="0.45">
      <c r="B32">
        <v>31</v>
      </c>
      <c r="C32" t="s">
        <v>106</v>
      </c>
      <c r="D32" t="s">
        <v>10</v>
      </c>
      <c r="E32" t="s">
        <v>261</v>
      </c>
      <c r="F32">
        <v>718</v>
      </c>
      <c r="G32" s="3">
        <v>744.62690989500004</v>
      </c>
      <c r="H32">
        <v>2.1999999999999999E-2</v>
      </c>
      <c r="I32" s="3">
        <v>74.30454681937853</v>
      </c>
      <c r="L32">
        <v>31</v>
      </c>
      <c r="M32" t="s">
        <v>107</v>
      </c>
      <c r="N32" t="s">
        <v>11</v>
      </c>
      <c r="O32" t="s">
        <v>262</v>
      </c>
      <c r="P32">
        <v>957</v>
      </c>
      <c r="Q32" s="3">
        <v>983.73657386900004</v>
      </c>
      <c r="R32">
        <v>1.2150000000000001</v>
      </c>
      <c r="S32" s="3">
        <v>85.074920039108733</v>
      </c>
    </row>
    <row r="33" spans="2:19" x14ac:dyDescent="0.45">
      <c r="B33">
        <v>32</v>
      </c>
      <c r="C33" t="s">
        <v>106</v>
      </c>
      <c r="D33" t="s">
        <v>10</v>
      </c>
      <c r="E33" t="s">
        <v>261</v>
      </c>
      <c r="F33">
        <v>718</v>
      </c>
      <c r="G33" s="3">
        <v>744.62690989500004</v>
      </c>
      <c r="H33">
        <v>1.4E-2</v>
      </c>
      <c r="I33" s="3">
        <v>68.961393399444759</v>
      </c>
      <c r="L33">
        <v>32</v>
      </c>
      <c r="M33" t="s">
        <v>107</v>
      </c>
      <c r="N33" t="s">
        <v>11</v>
      </c>
      <c r="O33" t="s">
        <v>262</v>
      </c>
      <c r="P33">
        <v>957</v>
      </c>
      <c r="Q33" s="3">
        <v>983.73657386900004</v>
      </c>
      <c r="R33">
        <v>1.264</v>
      </c>
      <c r="S33" s="3">
        <v>17.679731778441941</v>
      </c>
    </row>
    <row r="34" spans="2:19" x14ac:dyDescent="0.45">
      <c r="B34">
        <v>33</v>
      </c>
      <c r="C34" t="s">
        <v>106</v>
      </c>
      <c r="D34" t="s">
        <v>10</v>
      </c>
      <c r="E34" t="s">
        <v>261</v>
      </c>
      <c r="F34">
        <v>718</v>
      </c>
      <c r="G34" s="3">
        <v>744.62690989500004</v>
      </c>
      <c r="H34">
        <v>8.6999999999999994E-2</v>
      </c>
      <c r="I34" s="3">
        <v>54.747821919715342</v>
      </c>
      <c r="L34">
        <v>33</v>
      </c>
      <c r="M34" t="s">
        <v>107</v>
      </c>
      <c r="N34" t="s">
        <v>11</v>
      </c>
      <c r="O34" t="s">
        <v>262</v>
      </c>
      <c r="P34">
        <v>957</v>
      </c>
      <c r="Q34" s="3">
        <v>983.73657386900004</v>
      </c>
      <c r="R34">
        <v>0.995</v>
      </c>
      <c r="S34" s="3">
        <v>53.931711064177577</v>
      </c>
    </row>
    <row r="35" spans="2:19" x14ac:dyDescent="0.45">
      <c r="B35">
        <v>34</v>
      </c>
      <c r="C35" t="s">
        <v>106</v>
      </c>
      <c r="D35" t="s">
        <v>10</v>
      </c>
      <c r="E35" t="s">
        <v>261</v>
      </c>
      <c r="F35">
        <v>718</v>
      </c>
      <c r="G35" s="3">
        <v>744.62690989500004</v>
      </c>
      <c r="H35">
        <v>1.0999999999999999E-2</v>
      </c>
      <c r="I35" s="3">
        <v>43.538191323391104</v>
      </c>
      <c r="L35">
        <v>34</v>
      </c>
      <c r="M35" t="s">
        <v>107</v>
      </c>
      <c r="N35" t="s">
        <v>11</v>
      </c>
      <c r="O35" t="s">
        <v>262</v>
      </c>
      <c r="P35">
        <v>957</v>
      </c>
      <c r="Q35" s="3">
        <v>983.73657386900004</v>
      </c>
      <c r="R35">
        <v>1.198</v>
      </c>
      <c r="S35" s="3">
        <v>22.495532664542051</v>
      </c>
    </row>
    <row r="36" spans="2:19" x14ac:dyDescent="0.45">
      <c r="B36">
        <v>35</v>
      </c>
      <c r="C36" t="s">
        <v>106</v>
      </c>
      <c r="D36" t="s">
        <v>10</v>
      </c>
      <c r="E36" t="s">
        <v>261</v>
      </c>
      <c r="F36">
        <v>718</v>
      </c>
      <c r="G36" s="3">
        <v>744.62690989500004</v>
      </c>
      <c r="H36">
        <v>4.3999999999999997E-2</v>
      </c>
      <c r="I36" s="3">
        <v>36.112033641426649</v>
      </c>
      <c r="L36">
        <v>35</v>
      </c>
      <c r="M36" t="s">
        <v>107</v>
      </c>
      <c r="N36" t="s">
        <v>11</v>
      </c>
      <c r="O36" t="s">
        <v>262</v>
      </c>
      <c r="P36">
        <v>957</v>
      </c>
      <c r="Q36" s="3">
        <v>983.73657386900004</v>
      </c>
      <c r="R36">
        <v>0.76800000000000002</v>
      </c>
      <c r="S36" s="3">
        <v>48.459049670432563</v>
      </c>
    </row>
    <row r="37" spans="2:19" x14ac:dyDescent="0.45">
      <c r="B37">
        <v>36</v>
      </c>
      <c r="C37" t="s">
        <v>106</v>
      </c>
      <c r="D37" t="s">
        <v>10</v>
      </c>
      <c r="E37" t="s">
        <v>261</v>
      </c>
      <c r="F37">
        <v>718</v>
      </c>
      <c r="G37" s="3">
        <v>744.62690989500004</v>
      </c>
      <c r="H37">
        <v>1.4999999999999999E-2</v>
      </c>
      <c r="I37" s="3">
        <v>38.313231045230417</v>
      </c>
      <c r="L37">
        <v>36</v>
      </c>
      <c r="M37" t="s">
        <v>107</v>
      </c>
      <c r="N37" t="s">
        <v>11</v>
      </c>
      <c r="O37" t="s">
        <v>262</v>
      </c>
      <c r="P37">
        <v>957</v>
      </c>
      <c r="Q37" s="3">
        <v>983.73657386900004</v>
      </c>
      <c r="R37">
        <v>0.77500000000000002</v>
      </c>
      <c r="S37" s="3">
        <v>19.94440360343593</v>
      </c>
    </row>
    <row r="38" spans="2:19" x14ac:dyDescent="0.45">
      <c r="B38">
        <v>37</v>
      </c>
      <c r="C38" t="s">
        <v>106</v>
      </c>
      <c r="D38" t="s">
        <v>10</v>
      </c>
      <c r="E38" t="s">
        <v>261</v>
      </c>
      <c r="F38">
        <v>718</v>
      </c>
      <c r="G38" s="3">
        <v>744.62690989500004</v>
      </c>
      <c r="H38">
        <v>7.2999999999999995E-2</v>
      </c>
      <c r="I38" s="3">
        <v>61.380148142043438</v>
      </c>
      <c r="L38">
        <v>37</v>
      </c>
      <c r="M38" t="s">
        <v>107</v>
      </c>
      <c r="N38" t="s">
        <v>11</v>
      </c>
      <c r="O38" t="s">
        <v>262</v>
      </c>
      <c r="P38">
        <v>957</v>
      </c>
      <c r="Q38" s="3">
        <v>983.73657386900004</v>
      </c>
      <c r="R38">
        <v>1.0549999999999999</v>
      </c>
      <c r="S38" s="3">
        <v>29.08753414984692</v>
      </c>
    </row>
    <row r="39" spans="2:19" x14ac:dyDescent="0.45">
      <c r="B39">
        <v>38</v>
      </c>
      <c r="C39" t="s">
        <v>107</v>
      </c>
      <c r="D39" t="s">
        <v>11</v>
      </c>
      <c r="E39" t="s">
        <v>262</v>
      </c>
      <c r="F39">
        <v>957</v>
      </c>
      <c r="G39" s="3">
        <v>983.73657386900004</v>
      </c>
      <c r="H39">
        <v>1.0529999999999999</v>
      </c>
      <c r="I39" s="3">
        <v>85.075354640811284</v>
      </c>
      <c r="L39">
        <v>38</v>
      </c>
      <c r="M39" t="s">
        <v>107</v>
      </c>
      <c r="N39" t="s">
        <v>11</v>
      </c>
      <c r="O39" t="s">
        <v>262</v>
      </c>
      <c r="P39">
        <v>957</v>
      </c>
      <c r="Q39" s="3">
        <v>983.73657386900004</v>
      </c>
      <c r="R39">
        <v>1.35</v>
      </c>
      <c r="S39" s="3">
        <v>8.4975558737426642</v>
      </c>
    </row>
    <row r="40" spans="2:19" x14ac:dyDescent="0.45">
      <c r="B40">
        <v>39</v>
      </c>
      <c r="C40" t="s">
        <v>107</v>
      </c>
      <c r="D40" t="s">
        <v>11</v>
      </c>
      <c r="E40" t="s">
        <v>262</v>
      </c>
      <c r="F40">
        <v>957</v>
      </c>
      <c r="G40" s="3">
        <v>983.73657386900004</v>
      </c>
      <c r="H40">
        <v>1.095</v>
      </c>
      <c r="I40" s="3">
        <v>17.680464923332231</v>
      </c>
      <c r="L40">
        <v>39</v>
      </c>
      <c r="M40" t="s">
        <v>107</v>
      </c>
      <c r="N40" t="s">
        <v>11</v>
      </c>
      <c r="O40" t="s">
        <v>262</v>
      </c>
      <c r="P40">
        <v>957</v>
      </c>
      <c r="Q40" s="3">
        <v>983.73657386900004</v>
      </c>
      <c r="R40">
        <v>0.97199999999999998</v>
      </c>
      <c r="S40" s="3">
        <v>37.4661626969121</v>
      </c>
    </row>
    <row r="41" spans="2:19" x14ac:dyDescent="0.45">
      <c r="B41">
        <v>40</v>
      </c>
      <c r="C41" t="s">
        <v>107</v>
      </c>
      <c r="D41" t="s">
        <v>11</v>
      </c>
      <c r="E41" t="s">
        <v>262</v>
      </c>
      <c r="F41">
        <v>957</v>
      </c>
      <c r="G41" s="3">
        <v>983.73657386900004</v>
      </c>
      <c r="H41">
        <v>0.82799999999999996</v>
      </c>
      <c r="I41" s="3">
        <v>53.932145660678543</v>
      </c>
      <c r="L41">
        <v>40</v>
      </c>
      <c r="M41" t="s">
        <v>107</v>
      </c>
      <c r="N41" t="s">
        <v>11</v>
      </c>
      <c r="O41" t="s">
        <v>262</v>
      </c>
      <c r="P41">
        <v>957</v>
      </c>
      <c r="Q41" s="3">
        <v>983.73657386900004</v>
      </c>
      <c r="R41">
        <v>0.58299999999999996</v>
      </c>
      <c r="S41" s="3">
        <v>34.641527206714272</v>
      </c>
    </row>
    <row r="42" spans="2:19" x14ac:dyDescent="0.45">
      <c r="B42">
        <v>41</v>
      </c>
      <c r="C42" t="s">
        <v>107</v>
      </c>
      <c r="D42" t="s">
        <v>11</v>
      </c>
      <c r="E42" t="s">
        <v>262</v>
      </c>
      <c r="F42">
        <v>957</v>
      </c>
      <c r="G42" s="3">
        <v>983.73657386900004</v>
      </c>
      <c r="H42">
        <v>1.034</v>
      </c>
      <c r="I42" s="3">
        <v>22.495234130094229</v>
      </c>
      <c r="L42">
        <v>41</v>
      </c>
      <c r="M42" t="s">
        <v>107</v>
      </c>
      <c r="N42" t="s">
        <v>11</v>
      </c>
      <c r="O42" t="s">
        <v>262</v>
      </c>
      <c r="P42">
        <v>957</v>
      </c>
      <c r="Q42" s="3">
        <v>983.73657386900004</v>
      </c>
      <c r="R42">
        <v>0.6</v>
      </c>
      <c r="S42" s="3">
        <v>8.6860813755820061</v>
      </c>
    </row>
    <row r="43" spans="2:19" x14ac:dyDescent="0.45">
      <c r="B43">
        <v>42</v>
      </c>
      <c r="C43" t="s">
        <v>107</v>
      </c>
      <c r="D43" t="s">
        <v>11</v>
      </c>
      <c r="E43" t="s">
        <v>262</v>
      </c>
      <c r="F43">
        <v>957</v>
      </c>
      <c r="G43" s="3">
        <v>983.73657386900004</v>
      </c>
      <c r="H43">
        <v>0.59</v>
      </c>
      <c r="I43" s="3">
        <v>48.459049670432563</v>
      </c>
      <c r="L43">
        <v>42</v>
      </c>
      <c r="M43" t="s">
        <v>107</v>
      </c>
      <c r="N43" t="s">
        <v>11</v>
      </c>
      <c r="O43" t="s">
        <v>262</v>
      </c>
      <c r="P43">
        <v>957</v>
      </c>
      <c r="Q43" s="3">
        <v>983.73657386900004</v>
      </c>
      <c r="R43">
        <v>0.75600000000000001</v>
      </c>
      <c r="S43" s="3">
        <v>6.2660642785191154</v>
      </c>
    </row>
    <row r="44" spans="2:19" x14ac:dyDescent="0.45">
      <c r="B44">
        <v>43</v>
      </c>
      <c r="C44" t="s">
        <v>107</v>
      </c>
      <c r="D44" t="s">
        <v>11</v>
      </c>
      <c r="E44" t="s">
        <v>262</v>
      </c>
      <c r="F44">
        <v>957</v>
      </c>
      <c r="G44" s="3">
        <v>983.73657386900004</v>
      </c>
      <c r="H44">
        <v>0.58599999999999997</v>
      </c>
      <c r="I44" s="3">
        <v>19.944702136757481</v>
      </c>
      <c r="L44">
        <v>43</v>
      </c>
      <c r="M44" t="s">
        <v>107</v>
      </c>
      <c r="N44" t="s">
        <v>11</v>
      </c>
      <c r="O44" t="s">
        <v>262</v>
      </c>
      <c r="P44">
        <v>957</v>
      </c>
      <c r="Q44" s="3">
        <v>983.73657386900004</v>
      </c>
      <c r="R44">
        <v>0.43099999999999999</v>
      </c>
      <c r="S44" s="3">
        <v>32.876622261554708</v>
      </c>
    </row>
    <row r="45" spans="2:19" x14ac:dyDescent="0.45">
      <c r="B45">
        <v>44</v>
      </c>
      <c r="C45" t="s">
        <v>107</v>
      </c>
      <c r="D45" t="s">
        <v>11</v>
      </c>
      <c r="E45" t="s">
        <v>262</v>
      </c>
      <c r="F45">
        <v>957</v>
      </c>
      <c r="G45" s="3">
        <v>983.73657386900004</v>
      </c>
      <c r="H45">
        <v>0.88700000000000001</v>
      </c>
      <c r="I45" s="3">
        <v>29.087235621869581</v>
      </c>
      <c r="L45">
        <v>44</v>
      </c>
      <c r="M45" t="s">
        <v>107</v>
      </c>
      <c r="N45" t="s">
        <v>11</v>
      </c>
      <c r="O45" t="s">
        <v>262</v>
      </c>
      <c r="P45">
        <v>957</v>
      </c>
      <c r="Q45" s="3">
        <v>983.73657386900004</v>
      </c>
      <c r="R45">
        <v>0.79400000000000004</v>
      </c>
      <c r="S45" s="3">
        <v>24.067221344734371</v>
      </c>
    </row>
    <row r="46" spans="2:19" x14ac:dyDescent="0.45">
      <c r="B46">
        <v>45</v>
      </c>
      <c r="C46" t="s">
        <v>107</v>
      </c>
      <c r="D46" t="s">
        <v>11</v>
      </c>
      <c r="E46" t="s">
        <v>262</v>
      </c>
      <c r="F46">
        <v>957</v>
      </c>
      <c r="G46" s="3">
        <v>983.73657386900004</v>
      </c>
      <c r="H46">
        <v>1.1850000000000001</v>
      </c>
      <c r="I46" s="3">
        <v>8.4978544008132175</v>
      </c>
      <c r="L46">
        <v>45</v>
      </c>
      <c r="M46" t="s">
        <v>107</v>
      </c>
      <c r="N46" t="s">
        <v>11</v>
      </c>
      <c r="O46" t="s">
        <v>262</v>
      </c>
      <c r="P46">
        <v>957</v>
      </c>
      <c r="Q46" s="3">
        <v>983.73657386900004</v>
      </c>
      <c r="R46">
        <v>0.97599999999999998</v>
      </c>
      <c r="S46" s="3">
        <v>95.713158069299865</v>
      </c>
    </row>
    <row r="47" spans="2:19" x14ac:dyDescent="0.45">
      <c r="B47">
        <v>46</v>
      </c>
      <c r="C47" t="s">
        <v>107</v>
      </c>
      <c r="D47" t="s">
        <v>11</v>
      </c>
      <c r="E47" t="s">
        <v>262</v>
      </c>
      <c r="F47">
        <v>957</v>
      </c>
      <c r="G47" s="3">
        <v>983.73657386900004</v>
      </c>
      <c r="H47">
        <v>0.80600000000000005</v>
      </c>
      <c r="I47" s="3">
        <v>37.465728099488103</v>
      </c>
      <c r="L47">
        <v>46</v>
      </c>
      <c r="M47" t="s">
        <v>107</v>
      </c>
      <c r="N47" t="s">
        <v>11</v>
      </c>
      <c r="O47" t="s">
        <v>262</v>
      </c>
      <c r="P47">
        <v>957</v>
      </c>
      <c r="Q47" s="3">
        <v>983.73657386900004</v>
      </c>
      <c r="R47">
        <v>0.95899999999999996</v>
      </c>
      <c r="S47" s="3">
        <v>56.500896505750539</v>
      </c>
    </row>
    <row r="48" spans="2:19" x14ac:dyDescent="0.45">
      <c r="B48">
        <v>47</v>
      </c>
      <c r="C48" t="s">
        <v>107</v>
      </c>
      <c r="D48" t="s">
        <v>11</v>
      </c>
      <c r="E48" t="s">
        <v>262</v>
      </c>
      <c r="F48">
        <v>957</v>
      </c>
      <c r="G48" s="3">
        <v>983.73657386900004</v>
      </c>
      <c r="H48">
        <v>0.17100000000000001</v>
      </c>
      <c r="I48" s="3">
        <v>34.641228675151787</v>
      </c>
      <c r="L48">
        <v>47</v>
      </c>
      <c r="M48" t="s">
        <v>107</v>
      </c>
      <c r="N48" t="s">
        <v>11</v>
      </c>
      <c r="O48" t="s">
        <v>262</v>
      </c>
      <c r="P48">
        <v>957</v>
      </c>
      <c r="Q48" s="3">
        <v>983.73657386900004</v>
      </c>
      <c r="R48">
        <v>1.2729999999999999</v>
      </c>
      <c r="S48" s="3">
        <v>49.627792645816839</v>
      </c>
    </row>
    <row r="49" spans="2:19" x14ac:dyDescent="0.45">
      <c r="B49">
        <v>48</v>
      </c>
      <c r="C49" t="s">
        <v>107</v>
      </c>
      <c r="D49" t="s">
        <v>11</v>
      </c>
      <c r="E49" t="s">
        <v>262</v>
      </c>
      <c r="F49">
        <v>957</v>
      </c>
      <c r="G49" s="3">
        <v>983.73657386900004</v>
      </c>
      <c r="H49">
        <v>0.183</v>
      </c>
      <c r="I49" s="3">
        <v>8.6863799086437208</v>
      </c>
      <c r="L49">
        <v>48</v>
      </c>
      <c r="M49" t="s">
        <v>107</v>
      </c>
      <c r="N49" t="s">
        <v>11</v>
      </c>
      <c r="O49" t="s">
        <v>262</v>
      </c>
      <c r="P49">
        <v>957</v>
      </c>
      <c r="Q49" s="3">
        <v>983.73657386900004</v>
      </c>
      <c r="R49">
        <v>0.77700000000000002</v>
      </c>
      <c r="S49" s="3">
        <v>50.504085726179888</v>
      </c>
    </row>
    <row r="50" spans="2:19" x14ac:dyDescent="0.45">
      <c r="B50">
        <v>49</v>
      </c>
      <c r="C50" t="s">
        <v>107</v>
      </c>
      <c r="D50" t="s">
        <v>11</v>
      </c>
      <c r="E50" t="s">
        <v>262</v>
      </c>
      <c r="F50">
        <v>957</v>
      </c>
      <c r="G50" s="3">
        <v>983.73657386900004</v>
      </c>
      <c r="H50">
        <v>0.01</v>
      </c>
      <c r="I50" s="3">
        <v>6.2653311471873421</v>
      </c>
      <c r="L50">
        <v>49</v>
      </c>
      <c r="M50" t="s">
        <v>107</v>
      </c>
      <c r="N50" t="s">
        <v>11</v>
      </c>
      <c r="O50" t="s">
        <v>262</v>
      </c>
      <c r="P50">
        <v>957</v>
      </c>
      <c r="Q50" s="3">
        <v>983.73657386900004</v>
      </c>
      <c r="R50">
        <v>0.89600000000000002</v>
      </c>
      <c r="S50" s="3">
        <v>38.878412409633427</v>
      </c>
    </row>
    <row r="51" spans="2:19" x14ac:dyDescent="0.45">
      <c r="B51">
        <v>50</v>
      </c>
      <c r="C51" t="s">
        <v>107</v>
      </c>
      <c r="D51" t="s">
        <v>11</v>
      </c>
      <c r="E51" t="s">
        <v>262</v>
      </c>
      <c r="F51">
        <v>957</v>
      </c>
      <c r="G51" s="3">
        <v>983.73657386900004</v>
      </c>
      <c r="H51">
        <v>1.2E-2</v>
      </c>
      <c r="I51" s="3">
        <v>32.876920795885582</v>
      </c>
      <c r="L51">
        <v>50</v>
      </c>
      <c r="M51" t="s">
        <v>107</v>
      </c>
      <c r="N51" t="s">
        <v>11</v>
      </c>
      <c r="O51" t="s">
        <v>262</v>
      </c>
      <c r="P51">
        <v>957</v>
      </c>
      <c r="Q51" s="3">
        <v>983.73657386900004</v>
      </c>
      <c r="R51">
        <v>1.1439999999999999</v>
      </c>
      <c r="S51" s="3">
        <v>40.529684504088422</v>
      </c>
    </row>
    <row r="52" spans="2:19" x14ac:dyDescent="0.45">
      <c r="B52">
        <v>51</v>
      </c>
      <c r="C52" t="s">
        <v>107</v>
      </c>
      <c r="D52" t="s">
        <v>11</v>
      </c>
      <c r="E52" t="s">
        <v>262</v>
      </c>
      <c r="F52">
        <v>957</v>
      </c>
      <c r="G52" s="3">
        <v>983.73657386900004</v>
      </c>
      <c r="H52">
        <v>3.6999999999999998E-2</v>
      </c>
      <c r="I52" s="3">
        <v>95.713456602942813</v>
      </c>
      <c r="L52">
        <v>51</v>
      </c>
      <c r="M52" t="s">
        <v>107</v>
      </c>
      <c r="N52" t="s">
        <v>11</v>
      </c>
      <c r="O52" t="s">
        <v>262</v>
      </c>
      <c r="P52">
        <v>957</v>
      </c>
      <c r="Q52" s="3">
        <v>983.73657386900004</v>
      </c>
      <c r="R52">
        <v>1.1100000000000001</v>
      </c>
      <c r="S52" s="3">
        <v>9.7576980322576041</v>
      </c>
    </row>
    <row r="53" spans="2:19" x14ac:dyDescent="0.45">
      <c r="B53">
        <v>52</v>
      </c>
      <c r="C53" t="s">
        <v>107</v>
      </c>
      <c r="D53" t="s">
        <v>11</v>
      </c>
      <c r="E53" t="s">
        <v>262</v>
      </c>
      <c r="F53">
        <v>957</v>
      </c>
      <c r="G53" s="3">
        <v>983.73657386900004</v>
      </c>
      <c r="H53">
        <v>3.6999999999999998E-2</v>
      </c>
      <c r="I53" s="3">
        <v>56.500597971380593</v>
      </c>
      <c r="L53">
        <v>52</v>
      </c>
      <c r="M53" t="s">
        <v>107</v>
      </c>
      <c r="N53" t="s">
        <v>11</v>
      </c>
      <c r="O53" t="s">
        <v>262</v>
      </c>
      <c r="P53">
        <v>957</v>
      </c>
      <c r="Q53" s="3">
        <v>983.73657386900004</v>
      </c>
      <c r="R53">
        <v>1.1759999999999999</v>
      </c>
      <c r="S53" s="3">
        <v>24.784723079089389</v>
      </c>
    </row>
    <row r="54" spans="2:19" x14ac:dyDescent="0.45">
      <c r="B54">
        <v>53</v>
      </c>
      <c r="C54" t="s">
        <v>107</v>
      </c>
      <c r="D54" t="s">
        <v>11</v>
      </c>
      <c r="E54" t="s">
        <v>262</v>
      </c>
      <c r="F54">
        <v>957</v>
      </c>
      <c r="G54" s="3">
        <v>983.73657386900004</v>
      </c>
      <c r="H54">
        <v>1.1060000000000001</v>
      </c>
      <c r="I54" s="3">
        <v>49.627792645816839</v>
      </c>
      <c r="L54">
        <v>53</v>
      </c>
      <c r="M54" t="s">
        <v>108</v>
      </c>
      <c r="N54" t="s">
        <v>12</v>
      </c>
      <c r="O54" t="s">
        <v>261</v>
      </c>
      <c r="P54">
        <v>448</v>
      </c>
      <c r="Q54" s="3">
        <v>470.04936649199999</v>
      </c>
      <c r="R54">
        <v>0.33900000000000002</v>
      </c>
      <c r="S54" s="3">
        <v>44.674751762899568</v>
      </c>
    </row>
    <row r="55" spans="2:19" x14ac:dyDescent="0.45">
      <c r="B55">
        <v>54</v>
      </c>
      <c r="C55" t="s">
        <v>107</v>
      </c>
      <c r="D55" t="s">
        <v>11</v>
      </c>
      <c r="E55" t="s">
        <v>262</v>
      </c>
      <c r="F55">
        <v>957</v>
      </c>
      <c r="G55" s="3">
        <v>983.73657386900004</v>
      </c>
      <c r="H55">
        <v>0.60599999999999998</v>
      </c>
      <c r="I55" s="3">
        <v>50.503787179050683</v>
      </c>
      <c r="L55">
        <v>54</v>
      </c>
      <c r="M55" t="s">
        <v>109</v>
      </c>
      <c r="N55" t="s">
        <v>13</v>
      </c>
      <c r="O55" t="s">
        <v>262</v>
      </c>
      <c r="P55">
        <v>806</v>
      </c>
      <c r="Q55" s="3">
        <v>833.11714661799999</v>
      </c>
      <c r="R55">
        <v>0.17100000000000001</v>
      </c>
      <c r="S55" s="3">
        <v>106.9378426599874</v>
      </c>
    </row>
    <row r="56" spans="2:19" x14ac:dyDescent="0.45">
      <c r="B56">
        <v>55</v>
      </c>
      <c r="C56" t="s">
        <v>107</v>
      </c>
      <c r="D56" t="s">
        <v>11</v>
      </c>
      <c r="E56" t="s">
        <v>262</v>
      </c>
      <c r="F56">
        <v>957</v>
      </c>
      <c r="G56" s="3">
        <v>983.73657386900004</v>
      </c>
      <c r="H56">
        <v>0.73</v>
      </c>
      <c r="I56" s="3">
        <v>38.878710957229202</v>
      </c>
      <c r="L56">
        <v>55</v>
      </c>
      <c r="M56" t="s">
        <v>109</v>
      </c>
      <c r="N56" t="s">
        <v>13</v>
      </c>
      <c r="O56" t="s">
        <v>262</v>
      </c>
      <c r="P56">
        <v>806</v>
      </c>
      <c r="Q56" s="3">
        <v>833.11714661799999</v>
      </c>
      <c r="R56">
        <v>7.9000000000000001E-2</v>
      </c>
      <c r="S56" s="3">
        <v>36.443420695173778</v>
      </c>
    </row>
    <row r="57" spans="2:19" x14ac:dyDescent="0.45">
      <c r="B57">
        <v>56</v>
      </c>
      <c r="C57" t="s">
        <v>107</v>
      </c>
      <c r="D57" t="s">
        <v>11</v>
      </c>
      <c r="E57" t="s">
        <v>262</v>
      </c>
      <c r="F57">
        <v>957</v>
      </c>
      <c r="G57" s="3">
        <v>983.73657386900004</v>
      </c>
      <c r="H57">
        <v>0.97399999999999998</v>
      </c>
      <c r="I57" s="3">
        <v>40.529385970077193</v>
      </c>
      <c r="L57">
        <v>56</v>
      </c>
      <c r="M57" t="s">
        <v>109</v>
      </c>
      <c r="N57" t="s">
        <v>13</v>
      </c>
      <c r="O57" t="s">
        <v>262</v>
      </c>
      <c r="P57">
        <v>806</v>
      </c>
      <c r="Q57" s="3">
        <v>833.11714661799999</v>
      </c>
      <c r="R57">
        <v>0.252</v>
      </c>
      <c r="S57" s="3">
        <v>32.134605295371422</v>
      </c>
    </row>
    <row r="58" spans="2:19" x14ac:dyDescent="0.45">
      <c r="B58">
        <v>57</v>
      </c>
      <c r="C58" t="s">
        <v>107</v>
      </c>
      <c r="D58" t="s">
        <v>11</v>
      </c>
      <c r="E58" t="s">
        <v>262</v>
      </c>
      <c r="F58">
        <v>957</v>
      </c>
      <c r="G58" s="3">
        <v>983.73657386900004</v>
      </c>
      <c r="H58">
        <v>0.94499999999999995</v>
      </c>
      <c r="I58" s="3">
        <v>9.7579965652731779</v>
      </c>
      <c r="L58">
        <v>57</v>
      </c>
      <c r="M58" t="s">
        <v>109</v>
      </c>
      <c r="N58" t="s">
        <v>13</v>
      </c>
      <c r="O58" t="s">
        <v>262</v>
      </c>
      <c r="P58">
        <v>806</v>
      </c>
      <c r="Q58" s="3">
        <v>833.11714661799999</v>
      </c>
      <c r="R58">
        <v>4.2999999999999997E-2</v>
      </c>
      <c r="S58" s="3">
        <v>31.720449598150338</v>
      </c>
    </row>
    <row r="59" spans="2:19" x14ac:dyDescent="0.45">
      <c r="B59">
        <v>58</v>
      </c>
      <c r="C59" t="s">
        <v>107</v>
      </c>
      <c r="D59" t="s">
        <v>11</v>
      </c>
      <c r="E59" t="s">
        <v>262</v>
      </c>
      <c r="F59">
        <v>957</v>
      </c>
      <c r="G59" s="3">
        <v>983.73657386900004</v>
      </c>
      <c r="H59">
        <v>1.01</v>
      </c>
      <c r="I59" s="3">
        <v>24.783989934401891</v>
      </c>
      <c r="L59">
        <v>58</v>
      </c>
      <c r="M59" t="s">
        <v>109</v>
      </c>
      <c r="N59" t="s">
        <v>13</v>
      </c>
      <c r="O59" t="s">
        <v>262</v>
      </c>
      <c r="P59">
        <v>806</v>
      </c>
      <c r="Q59" s="3">
        <v>833.11714661799999</v>
      </c>
      <c r="R59">
        <v>0.626</v>
      </c>
      <c r="S59" s="3">
        <v>19.7821642573033</v>
      </c>
    </row>
    <row r="60" spans="2:19" x14ac:dyDescent="0.45">
      <c r="B60">
        <v>59</v>
      </c>
      <c r="C60" t="s">
        <v>108</v>
      </c>
      <c r="D60" t="s">
        <v>12</v>
      </c>
      <c r="E60" t="s">
        <v>261</v>
      </c>
      <c r="F60">
        <v>448</v>
      </c>
      <c r="G60" s="3">
        <v>470.04936649199999</v>
      </c>
      <c r="H60">
        <v>3.4000000000000002E-2</v>
      </c>
      <c r="I60" s="3">
        <v>66.129258595740509</v>
      </c>
      <c r="L60">
        <v>59</v>
      </c>
      <c r="M60" t="s">
        <v>109</v>
      </c>
      <c r="N60" t="s">
        <v>13</v>
      </c>
      <c r="O60" t="s">
        <v>262</v>
      </c>
      <c r="P60">
        <v>806</v>
      </c>
      <c r="Q60" s="3">
        <v>833.11714661799999</v>
      </c>
      <c r="R60">
        <v>8.6999999999999994E-2</v>
      </c>
      <c r="S60" s="3">
        <v>7.1047170902517873</v>
      </c>
    </row>
    <row r="61" spans="2:19" x14ac:dyDescent="0.45">
      <c r="B61">
        <v>60</v>
      </c>
      <c r="C61" t="s">
        <v>108</v>
      </c>
      <c r="D61" t="s">
        <v>12</v>
      </c>
      <c r="E61" t="s">
        <v>261</v>
      </c>
      <c r="F61">
        <v>448</v>
      </c>
      <c r="G61" s="3">
        <v>470.04936649199999</v>
      </c>
      <c r="H61">
        <v>0.442</v>
      </c>
      <c r="I61" s="3">
        <v>44.674889319078673</v>
      </c>
      <c r="L61">
        <v>60</v>
      </c>
      <c r="M61" t="s">
        <v>110</v>
      </c>
      <c r="N61" t="s">
        <v>14</v>
      </c>
      <c r="O61" t="s">
        <v>262</v>
      </c>
      <c r="P61">
        <v>630</v>
      </c>
      <c r="Q61" s="3">
        <v>652.88384969499998</v>
      </c>
      <c r="R61">
        <v>0.10199999999999999</v>
      </c>
      <c r="S61" s="3">
        <v>14.32181399137194</v>
      </c>
    </row>
    <row r="62" spans="2:19" x14ac:dyDescent="0.45">
      <c r="B62">
        <v>61</v>
      </c>
      <c r="C62" t="s">
        <v>109</v>
      </c>
      <c r="D62" t="s">
        <v>13</v>
      </c>
      <c r="E62" t="s">
        <v>262</v>
      </c>
      <c r="F62">
        <v>806</v>
      </c>
      <c r="G62" s="3">
        <v>833.11714661799999</v>
      </c>
      <c r="H62">
        <v>0.30199999999999999</v>
      </c>
      <c r="I62" s="3">
        <v>106.93782538422531</v>
      </c>
      <c r="L62">
        <v>61</v>
      </c>
      <c r="M62" t="s">
        <v>111</v>
      </c>
      <c r="N62" t="s">
        <v>15</v>
      </c>
      <c r="O62" t="s">
        <v>260</v>
      </c>
      <c r="P62">
        <v>925</v>
      </c>
      <c r="Q62" s="3">
        <v>952.04810585600001</v>
      </c>
      <c r="R62">
        <v>0.248</v>
      </c>
      <c r="S62" s="3">
        <v>40.476883347305581</v>
      </c>
    </row>
    <row r="63" spans="2:19" x14ac:dyDescent="0.45">
      <c r="B63">
        <v>62</v>
      </c>
      <c r="C63" t="s">
        <v>109</v>
      </c>
      <c r="D63" t="s">
        <v>13</v>
      </c>
      <c r="E63" t="s">
        <v>262</v>
      </c>
      <c r="F63">
        <v>806</v>
      </c>
      <c r="G63" s="3">
        <v>833.11714661799999</v>
      </c>
      <c r="H63">
        <v>0.24</v>
      </c>
      <c r="I63" s="3">
        <v>36.44282413612931</v>
      </c>
      <c r="L63">
        <v>62</v>
      </c>
      <c r="M63" t="s">
        <v>111</v>
      </c>
      <c r="N63" t="s">
        <v>15</v>
      </c>
      <c r="O63" t="s">
        <v>260</v>
      </c>
      <c r="P63">
        <v>925</v>
      </c>
      <c r="Q63" s="3">
        <v>952.04810585600001</v>
      </c>
      <c r="R63">
        <v>0.317</v>
      </c>
      <c r="S63" s="3">
        <v>26.927895093814598</v>
      </c>
    </row>
    <row r="64" spans="2:19" x14ac:dyDescent="0.45">
      <c r="B64">
        <v>63</v>
      </c>
      <c r="C64" t="s">
        <v>109</v>
      </c>
      <c r="D64" t="s">
        <v>13</v>
      </c>
      <c r="E64" t="s">
        <v>262</v>
      </c>
      <c r="F64">
        <v>806</v>
      </c>
      <c r="G64" s="3">
        <v>833.11714661799999</v>
      </c>
      <c r="H64">
        <v>0.48299999999999998</v>
      </c>
      <c r="I64" s="3">
        <v>32.134604734500428</v>
      </c>
      <c r="L64">
        <v>63</v>
      </c>
      <c r="M64" t="s">
        <v>111</v>
      </c>
      <c r="N64" t="s">
        <v>15</v>
      </c>
      <c r="O64" t="s">
        <v>260</v>
      </c>
      <c r="P64">
        <v>925</v>
      </c>
      <c r="Q64" s="3">
        <v>952.04810585600001</v>
      </c>
      <c r="R64">
        <v>1.2999999999999999E-2</v>
      </c>
      <c r="S64" s="3">
        <v>1.655474728021614</v>
      </c>
    </row>
    <row r="65" spans="2:19" x14ac:dyDescent="0.45">
      <c r="B65">
        <v>64</v>
      </c>
      <c r="C65" t="s">
        <v>109</v>
      </c>
      <c r="D65" t="s">
        <v>13</v>
      </c>
      <c r="E65" t="s">
        <v>262</v>
      </c>
      <c r="F65">
        <v>806</v>
      </c>
      <c r="G65" s="3">
        <v>833.11714661799999</v>
      </c>
      <c r="H65">
        <v>0.126</v>
      </c>
      <c r="I65" s="3">
        <v>31.72074788365958</v>
      </c>
      <c r="L65">
        <v>64</v>
      </c>
      <c r="M65" t="s">
        <v>111</v>
      </c>
      <c r="N65" t="s">
        <v>15</v>
      </c>
      <c r="O65" t="s">
        <v>260</v>
      </c>
      <c r="P65">
        <v>925</v>
      </c>
      <c r="Q65" s="3">
        <v>952.04810585600001</v>
      </c>
      <c r="R65">
        <v>0.26700000000000002</v>
      </c>
      <c r="S65" s="3">
        <v>48.868619297854863</v>
      </c>
    </row>
    <row r="66" spans="2:19" x14ac:dyDescent="0.45">
      <c r="B66">
        <v>65</v>
      </c>
      <c r="C66" t="s">
        <v>109</v>
      </c>
      <c r="D66" t="s">
        <v>13</v>
      </c>
      <c r="E66" t="s">
        <v>262</v>
      </c>
      <c r="F66">
        <v>806</v>
      </c>
      <c r="G66" s="3">
        <v>833.11714661799999</v>
      </c>
      <c r="H66">
        <v>0.748</v>
      </c>
      <c r="I66" s="3">
        <v>19.782181548328339</v>
      </c>
      <c r="L66">
        <v>65</v>
      </c>
      <c r="M66" t="s">
        <v>111</v>
      </c>
      <c r="N66" t="s">
        <v>15</v>
      </c>
      <c r="O66" t="s">
        <v>260</v>
      </c>
      <c r="P66">
        <v>925</v>
      </c>
      <c r="Q66" s="3">
        <v>952.04810585600001</v>
      </c>
      <c r="R66">
        <v>7.5999999999999998E-2</v>
      </c>
      <c r="S66" s="3">
        <v>4.6351089541456441</v>
      </c>
    </row>
    <row r="67" spans="2:19" x14ac:dyDescent="0.45">
      <c r="B67">
        <v>66</v>
      </c>
      <c r="C67" t="s">
        <v>109</v>
      </c>
      <c r="D67" t="s">
        <v>13</v>
      </c>
      <c r="E67" t="s">
        <v>262</v>
      </c>
      <c r="F67">
        <v>806</v>
      </c>
      <c r="G67" s="3">
        <v>833.11714661799999</v>
      </c>
      <c r="H67">
        <v>0.10100000000000001</v>
      </c>
      <c r="I67" s="3">
        <v>37.7096623788592</v>
      </c>
      <c r="L67">
        <v>66</v>
      </c>
      <c r="M67" t="s">
        <v>111</v>
      </c>
      <c r="N67" t="s">
        <v>15</v>
      </c>
      <c r="O67" t="s">
        <v>260</v>
      </c>
      <c r="P67">
        <v>925</v>
      </c>
      <c r="Q67" s="3">
        <v>952.04810585600001</v>
      </c>
      <c r="R67">
        <v>1.4E-2</v>
      </c>
      <c r="S67" s="3">
        <v>6.9261227655695672</v>
      </c>
    </row>
    <row r="68" spans="2:19" x14ac:dyDescent="0.45">
      <c r="B68">
        <v>67</v>
      </c>
      <c r="C68" t="s">
        <v>109</v>
      </c>
      <c r="D68" t="s">
        <v>13</v>
      </c>
      <c r="E68" t="s">
        <v>262</v>
      </c>
      <c r="F68">
        <v>806</v>
      </c>
      <c r="G68" s="3">
        <v>833.11714661799999</v>
      </c>
      <c r="H68">
        <v>1.0999999999999999E-2</v>
      </c>
      <c r="I68" s="3">
        <v>46.632501955517448</v>
      </c>
      <c r="L68">
        <v>67</v>
      </c>
      <c r="M68" t="s">
        <v>112</v>
      </c>
      <c r="N68" t="s">
        <v>16</v>
      </c>
      <c r="O68" t="s">
        <v>262</v>
      </c>
      <c r="P68">
        <v>682</v>
      </c>
      <c r="Q68" s="3">
        <v>708.15779640999995</v>
      </c>
      <c r="R68">
        <v>4.1000000000000002E-2</v>
      </c>
      <c r="S68" s="3">
        <v>43.329662171786943</v>
      </c>
    </row>
    <row r="69" spans="2:19" x14ac:dyDescent="0.45">
      <c r="B69">
        <v>68</v>
      </c>
      <c r="C69" t="s">
        <v>109</v>
      </c>
      <c r="D69" t="s">
        <v>13</v>
      </c>
      <c r="E69" t="s">
        <v>262</v>
      </c>
      <c r="F69">
        <v>806</v>
      </c>
      <c r="G69" s="3">
        <v>833.11714661799999</v>
      </c>
      <c r="H69">
        <v>1.2999999999999999E-2</v>
      </c>
      <c r="I69" s="3">
        <v>28.866717979956739</v>
      </c>
      <c r="L69">
        <v>68</v>
      </c>
      <c r="M69" t="s">
        <v>113</v>
      </c>
      <c r="N69" t="s">
        <v>17</v>
      </c>
      <c r="O69" t="s">
        <v>261</v>
      </c>
      <c r="P69">
        <v>330</v>
      </c>
      <c r="Q69" s="3">
        <v>354.36492259300002</v>
      </c>
      <c r="R69">
        <v>2.5999999999999999E-2</v>
      </c>
      <c r="S69" s="3">
        <v>33.81315138837995</v>
      </c>
    </row>
    <row r="70" spans="2:19" x14ac:dyDescent="0.45">
      <c r="B70">
        <v>69</v>
      </c>
      <c r="C70" t="s">
        <v>109</v>
      </c>
      <c r="D70" t="s">
        <v>13</v>
      </c>
      <c r="E70" t="s">
        <v>262</v>
      </c>
      <c r="F70">
        <v>806</v>
      </c>
      <c r="G70" s="3">
        <v>833.11714661799999</v>
      </c>
      <c r="H70">
        <v>0.13400000000000001</v>
      </c>
      <c r="I70" s="3">
        <v>7.1042665370819282</v>
      </c>
      <c r="L70">
        <v>69</v>
      </c>
      <c r="M70" t="s">
        <v>113</v>
      </c>
      <c r="N70" t="s">
        <v>17</v>
      </c>
      <c r="O70" t="s">
        <v>261</v>
      </c>
      <c r="P70">
        <v>330</v>
      </c>
      <c r="Q70" s="3">
        <v>354.36492259300002</v>
      </c>
      <c r="R70">
        <v>0.51</v>
      </c>
      <c r="S70" s="3">
        <v>26.0054031492154</v>
      </c>
    </row>
    <row r="71" spans="2:19" x14ac:dyDescent="0.45">
      <c r="B71">
        <v>70</v>
      </c>
      <c r="C71" t="s">
        <v>110</v>
      </c>
      <c r="D71" t="s">
        <v>14</v>
      </c>
      <c r="E71" t="s">
        <v>262</v>
      </c>
      <c r="F71">
        <v>630</v>
      </c>
      <c r="G71" s="3">
        <v>652.88384969499998</v>
      </c>
      <c r="H71">
        <v>0.52200000000000002</v>
      </c>
      <c r="I71" s="3">
        <v>63.771852964163763</v>
      </c>
      <c r="L71">
        <v>70</v>
      </c>
      <c r="M71" t="s">
        <v>113</v>
      </c>
      <c r="N71" t="s">
        <v>17</v>
      </c>
      <c r="O71" t="s">
        <v>261</v>
      </c>
      <c r="P71">
        <v>330</v>
      </c>
      <c r="Q71" s="3">
        <v>354.36492259300002</v>
      </c>
      <c r="R71">
        <v>0.94099999999999995</v>
      </c>
      <c r="S71" s="3">
        <v>33.023032802639158</v>
      </c>
    </row>
    <row r="72" spans="2:19" x14ac:dyDescent="0.45">
      <c r="B72">
        <v>71</v>
      </c>
      <c r="C72" t="s">
        <v>110</v>
      </c>
      <c r="D72" t="s">
        <v>14</v>
      </c>
      <c r="E72" t="s">
        <v>262</v>
      </c>
      <c r="F72">
        <v>630</v>
      </c>
      <c r="G72" s="3">
        <v>652.88384969499998</v>
      </c>
      <c r="H72">
        <v>0.98599999999999999</v>
      </c>
      <c r="I72" s="3">
        <v>52.368477026992181</v>
      </c>
      <c r="L72">
        <v>71</v>
      </c>
      <c r="M72" t="s">
        <v>113</v>
      </c>
      <c r="N72" t="s">
        <v>17</v>
      </c>
      <c r="O72" t="s">
        <v>261</v>
      </c>
      <c r="P72">
        <v>330</v>
      </c>
      <c r="Q72" s="3">
        <v>354.36492259300002</v>
      </c>
      <c r="R72">
        <v>0.14000000000000001</v>
      </c>
      <c r="S72" s="3">
        <v>31.864552054944951</v>
      </c>
    </row>
    <row r="73" spans="2:19" x14ac:dyDescent="0.45">
      <c r="B73">
        <v>72</v>
      </c>
      <c r="C73" t="s">
        <v>110</v>
      </c>
      <c r="D73" t="s">
        <v>14</v>
      </c>
      <c r="E73" t="s">
        <v>262</v>
      </c>
      <c r="F73">
        <v>630</v>
      </c>
      <c r="G73" s="3">
        <v>652.88384969499998</v>
      </c>
      <c r="H73">
        <v>0.92400000000000004</v>
      </c>
      <c r="I73" s="3">
        <v>14.32181399137194</v>
      </c>
      <c r="L73">
        <v>72</v>
      </c>
      <c r="M73" t="s">
        <v>113</v>
      </c>
      <c r="N73" t="s">
        <v>17</v>
      </c>
      <c r="O73" t="s">
        <v>261</v>
      </c>
      <c r="P73">
        <v>330</v>
      </c>
      <c r="Q73" s="3">
        <v>354.36492259300002</v>
      </c>
      <c r="R73">
        <v>1.1499999999999999</v>
      </c>
      <c r="S73" s="3">
        <v>51.410477115150677</v>
      </c>
    </row>
    <row r="74" spans="2:19" x14ac:dyDescent="0.45">
      <c r="B74">
        <v>73</v>
      </c>
      <c r="C74" t="s">
        <v>110</v>
      </c>
      <c r="D74" t="s">
        <v>14</v>
      </c>
      <c r="E74" t="s">
        <v>262</v>
      </c>
      <c r="F74">
        <v>630</v>
      </c>
      <c r="G74" s="3">
        <v>652.88384969499998</v>
      </c>
      <c r="H74">
        <v>0.188</v>
      </c>
      <c r="I74" s="3">
        <v>18.938411624272089</v>
      </c>
      <c r="L74">
        <v>73</v>
      </c>
      <c r="M74" t="s">
        <v>113</v>
      </c>
      <c r="N74" t="s">
        <v>17</v>
      </c>
      <c r="O74" t="s">
        <v>261</v>
      </c>
      <c r="P74">
        <v>330</v>
      </c>
      <c r="Q74" s="3">
        <v>354.36492259300002</v>
      </c>
      <c r="R74">
        <v>7.0000000000000007E-2</v>
      </c>
      <c r="S74" s="3">
        <v>6.4386431901506276</v>
      </c>
    </row>
    <row r="75" spans="2:19" x14ac:dyDescent="0.45">
      <c r="B75">
        <v>74</v>
      </c>
      <c r="C75" t="s">
        <v>111</v>
      </c>
      <c r="D75" t="s">
        <v>15</v>
      </c>
      <c r="E75" t="s">
        <v>260</v>
      </c>
      <c r="F75">
        <v>925</v>
      </c>
      <c r="G75" s="3">
        <v>952.04810585600001</v>
      </c>
      <c r="H75">
        <v>0.76</v>
      </c>
      <c r="I75" s="3">
        <v>40.477035538943511</v>
      </c>
      <c r="L75">
        <v>74</v>
      </c>
      <c r="M75" t="s">
        <v>115</v>
      </c>
      <c r="N75" t="s">
        <v>18</v>
      </c>
      <c r="O75" t="s">
        <v>260</v>
      </c>
      <c r="P75">
        <v>830</v>
      </c>
      <c r="Q75" s="3">
        <v>849.30797788100006</v>
      </c>
      <c r="R75">
        <v>1.341</v>
      </c>
      <c r="S75" s="3">
        <v>45.18805633565831</v>
      </c>
    </row>
    <row r="76" spans="2:19" x14ac:dyDescent="0.45">
      <c r="B76">
        <v>75</v>
      </c>
      <c r="C76" t="s">
        <v>111</v>
      </c>
      <c r="D76" t="s">
        <v>15</v>
      </c>
      <c r="E76" t="s">
        <v>260</v>
      </c>
      <c r="F76">
        <v>925</v>
      </c>
      <c r="G76" s="3">
        <v>952.04810585600001</v>
      </c>
      <c r="H76">
        <v>0.83199999999999996</v>
      </c>
      <c r="I76" s="3">
        <v>26.927895093814598</v>
      </c>
      <c r="L76">
        <v>75</v>
      </c>
      <c r="M76" t="s">
        <v>115</v>
      </c>
      <c r="N76" t="s">
        <v>18</v>
      </c>
      <c r="O76" t="s">
        <v>260</v>
      </c>
      <c r="P76">
        <v>830</v>
      </c>
      <c r="Q76" s="3">
        <v>849.30797788100006</v>
      </c>
      <c r="R76">
        <v>1.2629999999999999</v>
      </c>
      <c r="S76" s="3">
        <v>3.0579733697421938</v>
      </c>
    </row>
    <row r="77" spans="2:19" x14ac:dyDescent="0.45">
      <c r="B77">
        <v>76</v>
      </c>
      <c r="C77" t="s">
        <v>111</v>
      </c>
      <c r="D77" t="s">
        <v>15</v>
      </c>
      <c r="E77" t="s">
        <v>260</v>
      </c>
      <c r="F77">
        <v>925</v>
      </c>
      <c r="G77" s="3">
        <v>952.04810585600001</v>
      </c>
      <c r="H77">
        <v>0.53100000000000003</v>
      </c>
      <c r="I77" s="3">
        <v>1.655474728021614</v>
      </c>
      <c r="L77">
        <v>76</v>
      </c>
      <c r="M77" t="s">
        <v>115</v>
      </c>
      <c r="N77" t="s">
        <v>18</v>
      </c>
      <c r="O77" t="s">
        <v>260</v>
      </c>
      <c r="P77">
        <v>830</v>
      </c>
      <c r="Q77" s="3">
        <v>849.30797788100006</v>
      </c>
      <c r="R77">
        <v>1.607</v>
      </c>
      <c r="S77" s="3">
        <v>46.448608881662551</v>
      </c>
    </row>
    <row r="78" spans="2:19" x14ac:dyDescent="0.45">
      <c r="B78">
        <v>77</v>
      </c>
      <c r="C78" t="s">
        <v>111</v>
      </c>
      <c r="D78" t="s">
        <v>15</v>
      </c>
      <c r="E78" t="s">
        <v>260</v>
      </c>
      <c r="F78">
        <v>925</v>
      </c>
      <c r="G78" s="3">
        <v>952.04810585600001</v>
      </c>
      <c r="H78">
        <v>1.0049999999999999</v>
      </c>
      <c r="I78" s="3">
        <v>48.868619297854863</v>
      </c>
      <c r="L78">
        <v>77</v>
      </c>
      <c r="M78" t="s">
        <v>115</v>
      </c>
      <c r="N78" t="s">
        <v>18</v>
      </c>
      <c r="O78" t="s">
        <v>260</v>
      </c>
      <c r="P78">
        <v>830</v>
      </c>
      <c r="Q78" s="3">
        <v>849.30797788100006</v>
      </c>
      <c r="R78">
        <v>1.929</v>
      </c>
      <c r="S78" s="3">
        <v>34.889486949120823</v>
      </c>
    </row>
    <row r="79" spans="2:19" x14ac:dyDescent="0.45">
      <c r="B79">
        <v>78</v>
      </c>
      <c r="C79" t="s">
        <v>111</v>
      </c>
      <c r="D79" t="s">
        <v>15</v>
      </c>
      <c r="E79" t="s">
        <v>260</v>
      </c>
      <c r="F79">
        <v>925</v>
      </c>
      <c r="G79" s="3">
        <v>952.04810585600001</v>
      </c>
      <c r="H79">
        <v>0.114</v>
      </c>
      <c r="I79" s="3">
        <v>4.6351089541456441</v>
      </c>
      <c r="L79">
        <v>78</v>
      </c>
      <c r="M79" t="s">
        <v>115</v>
      </c>
      <c r="N79" t="s">
        <v>18</v>
      </c>
      <c r="O79" t="s">
        <v>260</v>
      </c>
      <c r="P79">
        <v>830</v>
      </c>
      <c r="Q79" s="3">
        <v>849.30797788100006</v>
      </c>
      <c r="R79">
        <v>1.772</v>
      </c>
      <c r="S79" s="3">
        <v>27.679642302211121</v>
      </c>
    </row>
    <row r="80" spans="2:19" x14ac:dyDescent="0.45">
      <c r="B80">
        <v>79</v>
      </c>
      <c r="C80" t="s">
        <v>111</v>
      </c>
      <c r="D80" t="s">
        <v>15</v>
      </c>
      <c r="E80" t="s">
        <v>260</v>
      </c>
      <c r="F80">
        <v>925</v>
      </c>
      <c r="G80" s="3">
        <v>952.04810585600001</v>
      </c>
      <c r="H80">
        <v>3.1E-2</v>
      </c>
      <c r="I80" s="3">
        <v>6.9264493391602366</v>
      </c>
      <c r="L80">
        <v>79</v>
      </c>
      <c r="M80" t="s">
        <v>115</v>
      </c>
      <c r="N80" t="s">
        <v>18</v>
      </c>
      <c r="O80" t="s">
        <v>260</v>
      </c>
      <c r="P80">
        <v>830</v>
      </c>
      <c r="Q80" s="3">
        <v>849.30797788100006</v>
      </c>
      <c r="R80">
        <v>2.431</v>
      </c>
      <c r="S80" s="3">
        <v>30.36641186721485</v>
      </c>
    </row>
    <row r="81" spans="2:19" x14ac:dyDescent="0.45">
      <c r="B81">
        <v>80</v>
      </c>
      <c r="C81" t="s">
        <v>112</v>
      </c>
      <c r="D81" t="s">
        <v>16</v>
      </c>
      <c r="E81" t="s">
        <v>262</v>
      </c>
      <c r="F81">
        <v>682</v>
      </c>
      <c r="G81" s="3">
        <v>708.15779640999995</v>
      </c>
      <c r="H81">
        <v>1.4999999999999999E-2</v>
      </c>
      <c r="I81" s="3">
        <v>43.329227779707971</v>
      </c>
      <c r="L81">
        <v>80</v>
      </c>
      <c r="M81" t="s">
        <v>115</v>
      </c>
      <c r="N81" t="s">
        <v>18</v>
      </c>
      <c r="O81" t="s">
        <v>260</v>
      </c>
      <c r="P81">
        <v>830</v>
      </c>
      <c r="Q81" s="3">
        <v>849.30797788100006</v>
      </c>
      <c r="R81">
        <v>3.6080000000000001</v>
      </c>
      <c r="S81" s="3">
        <v>49.239241525343097</v>
      </c>
    </row>
    <row r="82" spans="2:19" x14ac:dyDescent="0.45">
      <c r="B82">
        <v>81</v>
      </c>
      <c r="C82" t="s">
        <v>113</v>
      </c>
      <c r="D82" t="s">
        <v>17</v>
      </c>
      <c r="E82" t="s">
        <v>261</v>
      </c>
      <c r="F82">
        <v>330</v>
      </c>
      <c r="G82" s="3">
        <v>354.36492259300002</v>
      </c>
      <c r="H82">
        <v>3.2000000000000001E-2</v>
      </c>
      <c r="I82" s="3">
        <v>33.813449952191121</v>
      </c>
      <c r="L82">
        <v>81</v>
      </c>
      <c r="M82" t="s">
        <v>115</v>
      </c>
      <c r="N82" t="s">
        <v>18</v>
      </c>
      <c r="O82" t="s">
        <v>260</v>
      </c>
      <c r="P82">
        <v>830</v>
      </c>
      <c r="Q82" s="3">
        <v>849.30797788100006</v>
      </c>
      <c r="R82">
        <v>3.1</v>
      </c>
      <c r="S82" s="3">
        <v>16.566283998275861</v>
      </c>
    </row>
    <row r="83" spans="2:19" x14ac:dyDescent="0.45">
      <c r="B83">
        <v>82</v>
      </c>
      <c r="C83" t="s">
        <v>113</v>
      </c>
      <c r="D83" t="s">
        <v>17</v>
      </c>
      <c r="E83" t="s">
        <v>261</v>
      </c>
      <c r="F83">
        <v>330</v>
      </c>
      <c r="G83" s="3">
        <v>354.36492259300002</v>
      </c>
      <c r="H83">
        <v>3.5999999999999997E-2</v>
      </c>
      <c r="I83" s="3">
        <v>26.0054031492154</v>
      </c>
      <c r="L83">
        <v>82</v>
      </c>
      <c r="M83" t="s">
        <v>115</v>
      </c>
      <c r="N83" t="s">
        <v>18</v>
      </c>
      <c r="O83" t="s">
        <v>260</v>
      </c>
      <c r="P83">
        <v>830</v>
      </c>
      <c r="Q83" s="3">
        <v>849.30797788100006</v>
      </c>
      <c r="R83">
        <v>2.3559999999999999</v>
      </c>
      <c r="S83" s="3">
        <v>106.16069636910591</v>
      </c>
    </row>
    <row r="84" spans="2:19" x14ac:dyDescent="0.45">
      <c r="B84">
        <v>83</v>
      </c>
      <c r="C84" t="s">
        <v>113</v>
      </c>
      <c r="D84" t="s">
        <v>17</v>
      </c>
      <c r="E84" t="s">
        <v>261</v>
      </c>
      <c r="F84">
        <v>330</v>
      </c>
      <c r="G84" s="3">
        <v>354.36492259300002</v>
      </c>
      <c r="H84">
        <v>5.2999999999999999E-2</v>
      </c>
      <c r="I84" s="3">
        <v>51.410477115150677</v>
      </c>
      <c r="L84">
        <v>83</v>
      </c>
      <c r="M84" t="s">
        <v>115</v>
      </c>
      <c r="N84" t="s">
        <v>18</v>
      </c>
      <c r="O84" t="s">
        <v>260</v>
      </c>
      <c r="P84">
        <v>830</v>
      </c>
      <c r="Q84" s="3">
        <v>849.30797788100006</v>
      </c>
      <c r="R84">
        <v>1.9079999999999999</v>
      </c>
      <c r="S84" s="3">
        <v>108.10912778360409</v>
      </c>
    </row>
    <row r="85" spans="2:19" x14ac:dyDescent="0.45">
      <c r="B85">
        <v>84</v>
      </c>
      <c r="C85" t="s">
        <v>114</v>
      </c>
      <c r="D85" t="s">
        <v>226</v>
      </c>
      <c r="E85" t="s">
        <v>262</v>
      </c>
      <c r="F85">
        <v>433</v>
      </c>
      <c r="G85" s="3">
        <v>464.10614439199998</v>
      </c>
      <c r="H85">
        <v>1.589</v>
      </c>
      <c r="I85" s="3">
        <v>32.482041144636803</v>
      </c>
      <c r="L85">
        <v>84</v>
      </c>
      <c r="M85" t="s">
        <v>115</v>
      </c>
      <c r="N85" t="s">
        <v>18</v>
      </c>
      <c r="O85" t="s">
        <v>260</v>
      </c>
      <c r="P85">
        <v>830</v>
      </c>
      <c r="Q85" s="3">
        <v>849.30797788100006</v>
      </c>
      <c r="R85">
        <v>1.1839999999999999</v>
      </c>
      <c r="S85" s="3">
        <v>97.497956000074879</v>
      </c>
    </row>
    <row r="86" spans="2:19" x14ac:dyDescent="0.45">
      <c r="B86">
        <v>85</v>
      </c>
      <c r="C86" t="s">
        <v>114</v>
      </c>
      <c r="D86" t="s">
        <v>226</v>
      </c>
      <c r="E86" t="s">
        <v>262</v>
      </c>
      <c r="F86">
        <v>433</v>
      </c>
      <c r="G86" s="3">
        <v>464.10614439199998</v>
      </c>
      <c r="H86">
        <v>1.5580000000000001</v>
      </c>
      <c r="I86" s="3">
        <v>24.554459448119491</v>
      </c>
      <c r="L86">
        <v>85</v>
      </c>
      <c r="M86" t="s">
        <v>115</v>
      </c>
      <c r="N86" t="s">
        <v>18</v>
      </c>
      <c r="O86" t="s">
        <v>260</v>
      </c>
      <c r="P86">
        <v>830</v>
      </c>
      <c r="Q86" s="3">
        <v>849.30797788100006</v>
      </c>
      <c r="R86">
        <v>1.2569999999999999</v>
      </c>
      <c r="S86" s="3">
        <v>8.0925158116725839</v>
      </c>
    </row>
    <row r="87" spans="2:19" x14ac:dyDescent="0.45">
      <c r="B87">
        <v>86</v>
      </c>
      <c r="C87" t="s">
        <v>114</v>
      </c>
      <c r="D87" t="s">
        <v>226</v>
      </c>
      <c r="E87" t="s">
        <v>262</v>
      </c>
      <c r="F87">
        <v>433</v>
      </c>
      <c r="G87" s="3">
        <v>464.10614439199998</v>
      </c>
      <c r="H87">
        <v>0.97399999999999998</v>
      </c>
      <c r="I87" s="3">
        <v>20.884111062742591</v>
      </c>
      <c r="L87">
        <v>86</v>
      </c>
      <c r="M87" t="s">
        <v>115</v>
      </c>
      <c r="N87" t="s">
        <v>18</v>
      </c>
      <c r="O87" t="s">
        <v>260</v>
      </c>
      <c r="P87">
        <v>830</v>
      </c>
      <c r="Q87" s="3">
        <v>849.30797788100006</v>
      </c>
      <c r="R87">
        <v>1.242</v>
      </c>
      <c r="S87" s="3">
        <v>71.682079580968121</v>
      </c>
    </row>
    <row r="88" spans="2:19" x14ac:dyDescent="0.45">
      <c r="B88">
        <v>87</v>
      </c>
      <c r="C88" t="s">
        <v>114</v>
      </c>
      <c r="D88" t="s">
        <v>226</v>
      </c>
      <c r="E88" t="s">
        <v>262</v>
      </c>
      <c r="F88">
        <v>433</v>
      </c>
      <c r="G88" s="3">
        <v>464.10614439199998</v>
      </c>
      <c r="H88">
        <v>1.171</v>
      </c>
      <c r="I88" s="3">
        <v>25.44555240144426</v>
      </c>
      <c r="L88">
        <v>87</v>
      </c>
      <c r="M88" t="s">
        <v>115</v>
      </c>
      <c r="N88" t="s">
        <v>18</v>
      </c>
      <c r="O88" t="s">
        <v>260</v>
      </c>
      <c r="P88">
        <v>830</v>
      </c>
      <c r="Q88" s="3">
        <v>849.30797788100006</v>
      </c>
      <c r="R88">
        <v>1.617</v>
      </c>
      <c r="S88" s="3">
        <v>45.549853701732808</v>
      </c>
    </row>
    <row r="89" spans="2:19" x14ac:dyDescent="0.45">
      <c r="B89">
        <v>88</v>
      </c>
      <c r="C89" t="s">
        <v>114</v>
      </c>
      <c r="D89" t="s">
        <v>226</v>
      </c>
      <c r="E89" t="s">
        <v>262</v>
      </c>
      <c r="F89">
        <v>433</v>
      </c>
      <c r="G89" s="3">
        <v>464.10614439199998</v>
      </c>
      <c r="H89">
        <v>0.86099999999999999</v>
      </c>
      <c r="I89" s="3">
        <v>27.138169684827261</v>
      </c>
      <c r="L89">
        <v>88</v>
      </c>
      <c r="M89" t="s">
        <v>115</v>
      </c>
      <c r="N89" t="s">
        <v>18</v>
      </c>
      <c r="O89" t="s">
        <v>260</v>
      </c>
      <c r="P89">
        <v>830</v>
      </c>
      <c r="Q89" s="3">
        <v>849.30797788100006</v>
      </c>
      <c r="R89">
        <v>0.997</v>
      </c>
      <c r="S89" s="3">
        <v>158.71053978894199</v>
      </c>
    </row>
    <row r="90" spans="2:19" x14ac:dyDescent="0.45">
      <c r="B90">
        <v>89</v>
      </c>
      <c r="C90" t="s">
        <v>114</v>
      </c>
      <c r="D90" t="s">
        <v>226</v>
      </c>
      <c r="E90" t="s">
        <v>262</v>
      </c>
      <c r="F90">
        <v>433</v>
      </c>
      <c r="G90" s="3">
        <v>464.10614439199998</v>
      </c>
      <c r="H90">
        <v>1.056</v>
      </c>
      <c r="I90" s="3">
        <v>74.901062520359034</v>
      </c>
      <c r="L90">
        <v>89</v>
      </c>
      <c r="M90" t="s">
        <v>116</v>
      </c>
      <c r="N90" t="s">
        <v>19</v>
      </c>
      <c r="O90" t="s">
        <v>262</v>
      </c>
      <c r="P90">
        <v>294</v>
      </c>
      <c r="Q90" s="3">
        <v>322.64132497499997</v>
      </c>
      <c r="R90">
        <v>0.89400000000000002</v>
      </c>
      <c r="S90" s="3">
        <v>63.663671757169183</v>
      </c>
    </row>
    <row r="91" spans="2:19" x14ac:dyDescent="0.45">
      <c r="B91">
        <v>90</v>
      </c>
      <c r="C91" t="s">
        <v>114</v>
      </c>
      <c r="D91" t="s">
        <v>226</v>
      </c>
      <c r="E91" t="s">
        <v>262</v>
      </c>
      <c r="F91">
        <v>433</v>
      </c>
      <c r="G91" s="3">
        <v>464.10614439199998</v>
      </c>
      <c r="H91">
        <v>1.391</v>
      </c>
      <c r="I91" s="3">
        <v>44.487645332748002</v>
      </c>
      <c r="L91">
        <v>90</v>
      </c>
      <c r="M91" t="s">
        <v>116</v>
      </c>
      <c r="N91" t="s">
        <v>19</v>
      </c>
      <c r="O91" t="s">
        <v>262</v>
      </c>
      <c r="P91">
        <v>294</v>
      </c>
      <c r="Q91" s="3">
        <v>322.64132497499997</v>
      </c>
      <c r="R91">
        <v>0.42099999999999999</v>
      </c>
      <c r="S91" s="3">
        <v>77.203190663660052</v>
      </c>
    </row>
    <row r="92" spans="2:19" x14ac:dyDescent="0.45">
      <c r="B92">
        <v>91</v>
      </c>
      <c r="C92" t="s">
        <v>114</v>
      </c>
      <c r="D92" t="s">
        <v>226</v>
      </c>
      <c r="E92" t="s">
        <v>262</v>
      </c>
      <c r="F92">
        <v>433</v>
      </c>
      <c r="G92" s="3">
        <v>464.10614439199998</v>
      </c>
      <c r="H92">
        <v>1.4450000000000001</v>
      </c>
      <c r="I92" s="3">
        <v>43.415088022263113</v>
      </c>
      <c r="L92">
        <v>91</v>
      </c>
      <c r="M92" t="s">
        <v>116</v>
      </c>
      <c r="N92" t="s">
        <v>19</v>
      </c>
      <c r="O92" t="s">
        <v>262</v>
      </c>
      <c r="P92">
        <v>294</v>
      </c>
      <c r="Q92" s="3">
        <v>322.64132497499997</v>
      </c>
      <c r="R92">
        <v>0.19400000000000001</v>
      </c>
      <c r="S92" s="3">
        <v>49.823397432067651</v>
      </c>
    </row>
    <row r="93" spans="2:19" x14ac:dyDescent="0.45">
      <c r="B93">
        <v>92</v>
      </c>
      <c r="C93" t="s">
        <v>115</v>
      </c>
      <c r="D93" t="s">
        <v>18</v>
      </c>
      <c r="E93" t="s">
        <v>260</v>
      </c>
      <c r="F93">
        <v>830</v>
      </c>
      <c r="G93" s="3">
        <v>849.30797788100006</v>
      </c>
      <c r="H93">
        <v>1.776</v>
      </c>
      <c r="I93" s="3">
        <v>45.18805633565831</v>
      </c>
      <c r="L93">
        <v>92</v>
      </c>
      <c r="M93" t="s">
        <v>116</v>
      </c>
      <c r="N93" t="s">
        <v>19</v>
      </c>
      <c r="O93" t="s">
        <v>262</v>
      </c>
      <c r="P93">
        <v>294</v>
      </c>
      <c r="Q93" s="3">
        <v>322.64132497499997</v>
      </c>
      <c r="R93">
        <v>0.877</v>
      </c>
      <c r="S93" s="3">
        <v>64.397387077307499</v>
      </c>
    </row>
    <row r="94" spans="2:19" x14ac:dyDescent="0.45">
      <c r="B94">
        <v>93</v>
      </c>
      <c r="C94" t="s">
        <v>115</v>
      </c>
      <c r="D94" t="s">
        <v>18</v>
      </c>
      <c r="E94" t="s">
        <v>260</v>
      </c>
      <c r="F94">
        <v>830</v>
      </c>
      <c r="G94" s="3">
        <v>849.30797788100006</v>
      </c>
      <c r="H94">
        <v>1.6970000000000001</v>
      </c>
      <c r="I94" s="3">
        <v>3.0579733697421938</v>
      </c>
      <c r="L94">
        <v>93</v>
      </c>
      <c r="M94" t="s">
        <v>117</v>
      </c>
      <c r="N94" t="s">
        <v>20</v>
      </c>
      <c r="O94" t="s">
        <v>261</v>
      </c>
      <c r="P94">
        <v>378</v>
      </c>
      <c r="Q94" s="3">
        <v>404.55830154400002</v>
      </c>
      <c r="R94">
        <v>1.4219999999999999</v>
      </c>
      <c r="S94" s="3">
        <v>34.360265377577917</v>
      </c>
    </row>
    <row r="95" spans="2:19" x14ac:dyDescent="0.45">
      <c r="B95">
        <v>94</v>
      </c>
      <c r="C95" t="s">
        <v>115</v>
      </c>
      <c r="D95" t="s">
        <v>18</v>
      </c>
      <c r="E95" t="s">
        <v>260</v>
      </c>
      <c r="F95">
        <v>830</v>
      </c>
      <c r="G95" s="3">
        <v>849.30797788100006</v>
      </c>
      <c r="H95">
        <v>2.04</v>
      </c>
      <c r="I95" s="3">
        <v>46.448792102927563</v>
      </c>
      <c r="L95">
        <v>94</v>
      </c>
      <c r="M95" t="s">
        <v>117</v>
      </c>
      <c r="N95" t="s">
        <v>20</v>
      </c>
      <c r="O95" t="s">
        <v>261</v>
      </c>
      <c r="P95">
        <v>378</v>
      </c>
      <c r="Q95" s="3">
        <v>404.55830154400002</v>
      </c>
      <c r="R95">
        <v>0.158</v>
      </c>
      <c r="S95" s="3">
        <v>49.816953525766408</v>
      </c>
    </row>
    <row r="96" spans="2:19" x14ac:dyDescent="0.45">
      <c r="B96">
        <v>95</v>
      </c>
      <c r="C96" t="s">
        <v>115</v>
      </c>
      <c r="D96" t="s">
        <v>18</v>
      </c>
      <c r="E96" t="s">
        <v>260</v>
      </c>
      <c r="F96">
        <v>830</v>
      </c>
      <c r="G96" s="3">
        <v>849.30797788100006</v>
      </c>
      <c r="H96">
        <v>2.3239999999999998</v>
      </c>
      <c r="I96" s="3">
        <v>34.889486949120823</v>
      </c>
      <c r="L96">
        <v>95</v>
      </c>
      <c r="M96" t="s">
        <v>117</v>
      </c>
      <c r="N96" t="s">
        <v>20</v>
      </c>
      <c r="O96" t="s">
        <v>261</v>
      </c>
      <c r="P96">
        <v>378</v>
      </c>
      <c r="Q96" s="3">
        <v>404.55830154400002</v>
      </c>
      <c r="R96">
        <v>3.556</v>
      </c>
      <c r="S96" s="3">
        <v>74.51969439250945</v>
      </c>
    </row>
    <row r="97" spans="2:19" x14ac:dyDescent="0.45">
      <c r="B97">
        <v>96</v>
      </c>
      <c r="C97" t="s">
        <v>115</v>
      </c>
      <c r="D97" t="s">
        <v>18</v>
      </c>
      <c r="E97" t="s">
        <v>260</v>
      </c>
      <c r="F97">
        <v>830</v>
      </c>
      <c r="G97" s="3">
        <v>849.30797788100006</v>
      </c>
      <c r="H97">
        <v>2.1880000000000002</v>
      </c>
      <c r="I97" s="3">
        <v>27.679459080721429</v>
      </c>
      <c r="L97">
        <v>96</v>
      </c>
      <c r="M97" t="s">
        <v>117</v>
      </c>
      <c r="N97" t="s">
        <v>20</v>
      </c>
      <c r="O97" t="s">
        <v>261</v>
      </c>
      <c r="P97">
        <v>378</v>
      </c>
      <c r="Q97" s="3">
        <v>404.55830154400002</v>
      </c>
      <c r="R97">
        <v>0.09</v>
      </c>
      <c r="S97" s="3">
        <v>109.0478228340541</v>
      </c>
    </row>
    <row r="98" spans="2:19" x14ac:dyDescent="0.45">
      <c r="B98">
        <v>97</v>
      </c>
      <c r="C98" t="s">
        <v>115</v>
      </c>
      <c r="D98" t="s">
        <v>18</v>
      </c>
      <c r="E98" t="s">
        <v>260</v>
      </c>
      <c r="F98">
        <v>830</v>
      </c>
      <c r="G98" s="3">
        <v>849.30797788100006</v>
      </c>
      <c r="H98">
        <v>2.6</v>
      </c>
      <c r="I98" s="3">
        <v>30.36641186721485</v>
      </c>
      <c r="L98">
        <v>97</v>
      </c>
      <c r="M98" t="s">
        <v>118</v>
      </c>
      <c r="N98" t="s">
        <v>21</v>
      </c>
      <c r="O98" t="s">
        <v>260</v>
      </c>
      <c r="P98">
        <v>481</v>
      </c>
      <c r="Q98" s="3">
        <v>512.73440536299995</v>
      </c>
      <c r="R98">
        <v>1.9E-2</v>
      </c>
      <c r="S98" s="3">
        <v>138.55258955854291</v>
      </c>
    </row>
    <row r="99" spans="2:19" x14ac:dyDescent="0.45">
      <c r="B99">
        <v>98</v>
      </c>
      <c r="C99" t="s">
        <v>115</v>
      </c>
      <c r="D99" t="s">
        <v>18</v>
      </c>
      <c r="E99" t="s">
        <v>260</v>
      </c>
      <c r="F99">
        <v>830</v>
      </c>
      <c r="G99" s="3">
        <v>849.30797788100006</v>
      </c>
      <c r="H99">
        <v>2.847</v>
      </c>
      <c r="I99" s="3">
        <v>49.239241525343097</v>
      </c>
      <c r="L99">
        <v>98</v>
      </c>
      <c r="M99" t="s">
        <v>118</v>
      </c>
      <c r="N99" t="s">
        <v>21</v>
      </c>
      <c r="O99" t="s">
        <v>260</v>
      </c>
      <c r="P99">
        <v>481</v>
      </c>
      <c r="Q99" s="3">
        <v>512.73440536299995</v>
      </c>
      <c r="R99">
        <v>0.49299999999999999</v>
      </c>
      <c r="S99" s="3">
        <v>15.073197971293039</v>
      </c>
    </row>
    <row r="100" spans="2:19" x14ac:dyDescent="0.45">
      <c r="B100">
        <v>99</v>
      </c>
      <c r="C100" t="s">
        <v>115</v>
      </c>
      <c r="D100" t="s">
        <v>18</v>
      </c>
      <c r="E100" t="s">
        <v>260</v>
      </c>
      <c r="F100">
        <v>830</v>
      </c>
      <c r="G100" s="3">
        <v>849.30797788100006</v>
      </c>
      <c r="H100">
        <v>2.9359999999999999</v>
      </c>
      <c r="I100" s="3">
        <v>16.566739101802359</v>
      </c>
      <c r="L100">
        <v>99</v>
      </c>
      <c r="M100" t="s">
        <v>118</v>
      </c>
      <c r="N100" t="s">
        <v>21</v>
      </c>
      <c r="O100" t="s">
        <v>260</v>
      </c>
      <c r="P100">
        <v>481</v>
      </c>
      <c r="Q100" s="3">
        <v>512.73440536299995</v>
      </c>
      <c r="R100">
        <v>0.378</v>
      </c>
      <c r="S100" s="3">
        <v>27.64743253110705</v>
      </c>
    </row>
    <row r="101" spans="2:19" x14ac:dyDescent="0.45">
      <c r="B101">
        <v>100</v>
      </c>
      <c r="C101" t="s">
        <v>115</v>
      </c>
      <c r="D101" t="s">
        <v>18</v>
      </c>
      <c r="E101" t="s">
        <v>260</v>
      </c>
      <c r="F101">
        <v>830</v>
      </c>
      <c r="G101" s="3">
        <v>849.30797788100006</v>
      </c>
      <c r="H101">
        <v>2.6549999999999998</v>
      </c>
      <c r="I101" s="3">
        <v>106.1602412658048</v>
      </c>
      <c r="L101">
        <v>100</v>
      </c>
      <c r="M101" t="s">
        <v>118</v>
      </c>
      <c r="N101" t="s">
        <v>21</v>
      </c>
      <c r="O101" t="s">
        <v>260</v>
      </c>
      <c r="P101">
        <v>481</v>
      </c>
      <c r="Q101" s="3">
        <v>512.73440536299995</v>
      </c>
      <c r="R101">
        <v>0.69899999999999995</v>
      </c>
      <c r="S101" s="3">
        <v>49.631007808355442</v>
      </c>
    </row>
    <row r="102" spans="2:19" x14ac:dyDescent="0.45">
      <c r="B102">
        <v>101</v>
      </c>
      <c r="C102" t="s">
        <v>115</v>
      </c>
      <c r="D102" t="s">
        <v>18</v>
      </c>
      <c r="E102" t="s">
        <v>260</v>
      </c>
      <c r="F102">
        <v>830</v>
      </c>
      <c r="G102" s="3">
        <v>849.30797788100006</v>
      </c>
      <c r="H102">
        <v>2.3380000000000001</v>
      </c>
      <c r="I102" s="3">
        <v>108.10912778360409</v>
      </c>
      <c r="L102">
        <v>101</v>
      </c>
      <c r="M102" t="s">
        <v>119</v>
      </c>
      <c r="N102" t="s">
        <v>22</v>
      </c>
      <c r="O102" t="s">
        <v>261</v>
      </c>
      <c r="P102">
        <v>2056</v>
      </c>
      <c r="Q102" s="3">
        <v>2014.13106831</v>
      </c>
      <c r="R102">
        <v>5.8000000000000003E-2</v>
      </c>
      <c r="S102" s="3">
        <v>26.935383944854792</v>
      </c>
    </row>
    <row r="103" spans="2:19" x14ac:dyDescent="0.45">
      <c r="B103">
        <v>102</v>
      </c>
      <c r="C103" t="s">
        <v>115</v>
      </c>
      <c r="D103" t="s">
        <v>18</v>
      </c>
      <c r="E103" t="s">
        <v>260</v>
      </c>
      <c r="F103">
        <v>830</v>
      </c>
      <c r="G103" s="3">
        <v>849.30797788100006</v>
      </c>
      <c r="H103">
        <v>1.621</v>
      </c>
      <c r="I103" s="3">
        <v>97.497956000074879</v>
      </c>
      <c r="L103">
        <v>102</v>
      </c>
      <c r="M103" t="s">
        <v>119</v>
      </c>
      <c r="N103" t="s">
        <v>22</v>
      </c>
      <c r="O103" t="s">
        <v>261</v>
      </c>
      <c r="P103">
        <v>2056</v>
      </c>
      <c r="Q103" s="3">
        <v>2014.13106831</v>
      </c>
      <c r="R103">
        <v>0.17299999999999999</v>
      </c>
      <c r="S103" s="3">
        <v>46.26058647233004</v>
      </c>
    </row>
    <row r="104" spans="2:19" x14ac:dyDescent="0.45">
      <c r="B104">
        <v>103</v>
      </c>
      <c r="C104" t="s">
        <v>115</v>
      </c>
      <c r="D104" t="s">
        <v>18</v>
      </c>
      <c r="E104" t="s">
        <v>260</v>
      </c>
      <c r="F104">
        <v>830</v>
      </c>
      <c r="G104" s="3">
        <v>849.30797788100006</v>
      </c>
      <c r="H104">
        <v>1.6950000000000001</v>
      </c>
      <c r="I104" s="3">
        <v>8.0930735643693179</v>
      </c>
      <c r="L104">
        <v>103</v>
      </c>
      <c r="M104" t="s">
        <v>119</v>
      </c>
      <c r="N104" t="s">
        <v>22</v>
      </c>
      <c r="O104" t="s">
        <v>261</v>
      </c>
      <c r="P104">
        <v>2056</v>
      </c>
      <c r="Q104" s="3">
        <v>2014.13106831</v>
      </c>
      <c r="R104">
        <v>0.30299999999999999</v>
      </c>
      <c r="S104" s="3">
        <v>46.898915952276582</v>
      </c>
    </row>
    <row r="105" spans="2:19" x14ac:dyDescent="0.45">
      <c r="B105">
        <v>104</v>
      </c>
      <c r="C105" t="s">
        <v>115</v>
      </c>
      <c r="D105" t="s">
        <v>18</v>
      </c>
      <c r="E105" t="s">
        <v>260</v>
      </c>
      <c r="F105">
        <v>830</v>
      </c>
      <c r="G105" s="3">
        <v>849.30797788100006</v>
      </c>
      <c r="H105">
        <v>1.6779999999999999</v>
      </c>
      <c r="I105" s="3">
        <v>71.681521747341733</v>
      </c>
      <c r="L105">
        <v>104</v>
      </c>
      <c r="M105" t="s">
        <v>119</v>
      </c>
      <c r="N105" t="s">
        <v>22</v>
      </c>
      <c r="O105" t="s">
        <v>261</v>
      </c>
      <c r="P105">
        <v>2056</v>
      </c>
      <c r="Q105" s="3">
        <v>2014.13106831</v>
      </c>
      <c r="R105">
        <v>1.2E-2</v>
      </c>
      <c r="S105" s="3">
        <v>181.2374256099329</v>
      </c>
    </row>
    <row r="106" spans="2:19" x14ac:dyDescent="0.45">
      <c r="B106">
        <v>105</v>
      </c>
      <c r="C106" t="s">
        <v>115</v>
      </c>
      <c r="D106" t="s">
        <v>18</v>
      </c>
      <c r="E106" t="s">
        <v>260</v>
      </c>
      <c r="F106">
        <v>830</v>
      </c>
      <c r="G106" s="3">
        <v>849.30797788100006</v>
      </c>
      <c r="H106">
        <v>2.0499999999999998</v>
      </c>
      <c r="I106" s="3">
        <v>45.549853701732808</v>
      </c>
      <c r="L106">
        <v>105</v>
      </c>
      <c r="M106" t="s">
        <v>119</v>
      </c>
      <c r="N106" t="s">
        <v>22</v>
      </c>
      <c r="O106" t="s">
        <v>261</v>
      </c>
      <c r="P106">
        <v>2056</v>
      </c>
      <c r="Q106" s="3">
        <v>2014.13106831</v>
      </c>
      <c r="R106">
        <v>5.6000000000000001E-2</v>
      </c>
      <c r="S106" s="3">
        <v>28.015609198690679</v>
      </c>
    </row>
    <row r="107" spans="2:19" x14ac:dyDescent="0.45">
      <c r="B107">
        <v>106</v>
      </c>
      <c r="C107" t="s">
        <v>115</v>
      </c>
      <c r="D107" t="s">
        <v>18</v>
      </c>
      <c r="E107" t="s">
        <v>260</v>
      </c>
      <c r="F107">
        <v>830</v>
      </c>
      <c r="G107" s="3">
        <v>849.30797788100006</v>
      </c>
      <c r="H107">
        <v>1.4450000000000001</v>
      </c>
      <c r="I107" s="3">
        <v>158.71053978894199</v>
      </c>
      <c r="L107">
        <v>106</v>
      </c>
      <c r="M107" t="s">
        <v>119</v>
      </c>
      <c r="N107" t="s">
        <v>22</v>
      </c>
      <c r="O107" t="s">
        <v>261</v>
      </c>
      <c r="P107">
        <v>2056</v>
      </c>
      <c r="Q107" s="3">
        <v>2014.13106831</v>
      </c>
      <c r="R107">
        <v>0.33700000000000002</v>
      </c>
      <c r="S107" s="3">
        <v>74.049246056047281</v>
      </c>
    </row>
    <row r="108" spans="2:19" x14ac:dyDescent="0.45">
      <c r="B108">
        <v>107</v>
      </c>
      <c r="C108" t="s">
        <v>116</v>
      </c>
      <c r="D108" t="s">
        <v>19</v>
      </c>
      <c r="E108" t="s">
        <v>262</v>
      </c>
      <c r="F108">
        <v>294</v>
      </c>
      <c r="G108" s="3">
        <v>322.64132497499997</v>
      </c>
      <c r="H108">
        <v>1.375</v>
      </c>
      <c r="I108" s="3">
        <v>63.663671757169183</v>
      </c>
      <c r="L108">
        <v>107</v>
      </c>
      <c r="M108" t="s">
        <v>119</v>
      </c>
      <c r="N108" t="s">
        <v>22</v>
      </c>
      <c r="O108" t="s">
        <v>261</v>
      </c>
      <c r="P108">
        <v>2056</v>
      </c>
      <c r="Q108" s="3">
        <v>2014.13106831</v>
      </c>
      <c r="R108">
        <v>0.17100000000000001</v>
      </c>
      <c r="S108" s="3">
        <v>107.0132870107357</v>
      </c>
    </row>
    <row r="109" spans="2:19" x14ac:dyDescent="0.45">
      <c r="B109">
        <v>108</v>
      </c>
      <c r="C109" t="s">
        <v>116</v>
      </c>
      <c r="D109" t="s">
        <v>19</v>
      </c>
      <c r="E109" t="s">
        <v>262</v>
      </c>
      <c r="F109">
        <v>294</v>
      </c>
      <c r="G109" s="3">
        <v>322.64132497499997</v>
      </c>
      <c r="H109">
        <v>0.81899999999999995</v>
      </c>
      <c r="I109" s="3">
        <v>77.203190663660052</v>
      </c>
      <c r="L109">
        <v>108</v>
      </c>
      <c r="M109" t="s">
        <v>119</v>
      </c>
      <c r="N109" t="s">
        <v>22</v>
      </c>
      <c r="O109" t="s">
        <v>261</v>
      </c>
      <c r="P109">
        <v>2056</v>
      </c>
      <c r="Q109" s="3">
        <v>2014.13106831</v>
      </c>
      <c r="R109">
        <v>0.154</v>
      </c>
      <c r="S109" s="3">
        <v>21.267475441746981</v>
      </c>
    </row>
    <row r="110" spans="2:19" x14ac:dyDescent="0.45">
      <c r="B110">
        <v>109</v>
      </c>
      <c r="C110" t="s">
        <v>116</v>
      </c>
      <c r="D110" t="s">
        <v>19</v>
      </c>
      <c r="E110" t="s">
        <v>262</v>
      </c>
      <c r="F110">
        <v>294</v>
      </c>
      <c r="G110" s="3">
        <v>322.64132497499997</v>
      </c>
      <c r="H110">
        <v>0.58699999999999997</v>
      </c>
      <c r="I110" s="3">
        <v>49.823397432067651</v>
      </c>
      <c r="L110">
        <v>109</v>
      </c>
      <c r="M110" t="s">
        <v>120</v>
      </c>
      <c r="N110" t="s">
        <v>23</v>
      </c>
      <c r="O110" t="s">
        <v>261</v>
      </c>
      <c r="P110">
        <v>1503</v>
      </c>
      <c r="Q110" s="3">
        <v>1430.85522412</v>
      </c>
      <c r="R110">
        <v>0.628</v>
      </c>
      <c r="S110" s="3">
        <v>131.87074989064971</v>
      </c>
    </row>
    <row r="111" spans="2:19" x14ac:dyDescent="0.45">
      <c r="B111">
        <v>110</v>
      </c>
      <c r="C111" t="s">
        <v>116</v>
      </c>
      <c r="D111" t="s">
        <v>19</v>
      </c>
      <c r="E111" t="s">
        <v>262</v>
      </c>
      <c r="F111">
        <v>294</v>
      </c>
      <c r="G111" s="3">
        <v>322.64132497499997</v>
      </c>
      <c r="H111">
        <v>0.317</v>
      </c>
      <c r="I111" s="3">
        <v>49.166124723390453</v>
      </c>
      <c r="L111">
        <v>110</v>
      </c>
      <c r="M111" t="s">
        <v>120</v>
      </c>
      <c r="N111" t="s">
        <v>23</v>
      </c>
      <c r="O111" t="s">
        <v>261</v>
      </c>
      <c r="P111">
        <v>1503</v>
      </c>
      <c r="Q111" s="3">
        <v>1430.85522412</v>
      </c>
      <c r="R111">
        <v>4.5709999999999997</v>
      </c>
      <c r="S111" s="3">
        <v>13.94060369858148</v>
      </c>
    </row>
    <row r="112" spans="2:19" x14ac:dyDescent="0.45">
      <c r="B112">
        <v>111</v>
      </c>
      <c r="C112" t="s">
        <v>116</v>
      </c>
      <c r="D112" t="s">
        <v>19</v>
      </c>
      <c r="E112" t="s">
        <v>262</v>
      </c>
      <c r="F112">
        <v>294</v>
      </c>
      <c r="G112" s="3">
        <v>322.64132497499997</v>
      </c>
      <c r="H112">
        <v>1.355</v>
      </c>
      <c r="I112" s="3">
        <v>64.397203694131662</v>
      </c>
      <c r="L112">
        <v>111</v>
      </c>
      <c r="M112" t="s">
        <v>120</v>
      </c>
      <c r="N112" t="s">
        <v>23</v>
      </c>
      <c r="O112" t="s">
        <v>261</v>
      </c>
      <c r="P112">
        <v>1503</v>
      </c>
      <c r="Q112" s="3">
        <v>1430.85522412</v>
      </c>
      <c r="R112">
        <v>4.3470000000000004</v>
      </c>
      <c r="S112" s="3">
        <v>9.4648732550023809</v>
      </c>
    </row>
    <row r="113" spans="2:19" x14ac:dyDescent="0.45">
      <c r="B113">
        <v>112</v>
      </c>
      <c r="C113" t="s">
        <v>117</v>
      </c>
      <c r="D113" t="s">
        <v>20</v>
      </c>
      <c r="E113" t="s">
        <v>261</v>
      </c>
      <c r="F113">
        <v>378</v>
      </c>
      <c r="G113" s="3">
        <v>404.55830154400002</v>
      </c>
      <c r="H113">
        <v>2.117</v>
      </c>
      <c r="I113" s="3">
        <v>34.360266481206367</v>
      </c>
      <c r="L113">
        <v>112</v>
      </c>
      <c r="M113" t="s">
        <v>120</v>
      </c>
      <c r="N113" t="s">
        <v>23</v>
      </c>
      <c r="O113" t="s">
        <v>261</v>
      </c>
      <c r="P113">
        <v>1503</v>
      </c>
      <c r="Q113" s="3">
        <v>1430.85522412</v>
      </c>
      <c r="R113">
        <v>5.0110000000000001</v>
      </c>
      <c r="S113" s="3">
        <v>102.0037714280062</v>
      </c>
    </row>
    <row r="114" spans="2:19" x14ac:dyDescent="0.45">
      <c r="B114">
        <v>113</v>
      </c>
      <c r="C114" t="s">
        <v>117</v>
      </c>
      <c r="D114" t="s">
        <v>20</v>
      </c>
      <c r="E114" t="s">
        <v>261</v>
      </c>
      <c r="F114">
        <v>378</v>
      </c>
      <c r="G114" s="3">
        <v>404.55830154400002</v>
      </c>
      <c r="H114">
        <v>0.83</v>
      </c>
      <c r="I114" s="3">
        <v>49.817458283726921</v>
      </c>
      <c r="L114">
        <v>113</v>
      </c>
      <c r="M114" t="s">
        <v>120</v>
      </c>
      <c r="N114" t="s">
        <v>23</v>
      </c>
      <c r="O114" t="s">
        <v>261</v>
      </c>
      <c r="P114">
        <v>1503</v>
      </c>
      <c r="Q114" s="3">
        <v>1430.85522412</v>
      </c>
      <c r="R114">
        <v>1.9E-2</v>
      </c>
      <c r="S114" s="3">
        <v>1.366621269406423</v>
      </c>
    </row>
    <row r="115" spans="2:19" x14ac:dyDescent="0.45">
      <c r="B115">
        <v>114</v>
      </c>
      <c r="C115" t="s">
        <v>117</v>
      </c>
      <c r="D115" t="s">
        <v>20</v>
      </c>
      <c r="E115" t="s">
        <v>261</v>
      </c>
      <c r="F115">
        <v>378</v>
      </c>
      <c r="G115" s="3">
        <v>404.55830154400002</v>
      </c>
      <c r="H115">
        <v>4.3029999999999999</v>
      </c>
      <c r="I115" s="3">
        <v>74.519178401805874</v>
      </c>
      <c r="L115">
        <v>114</v>
      </c>
      <c r="M115" t="s">
        <v>120</v>
      </c>
      <c r="N115" t="s">
        <v>23</v>
      </c>
      <c r="O115" t="s">
        <v>261</v>
      </c>
      <c r="P115">
        <v>1503</v>
      </c>
      <c r="Q115" s="3">
        <v>1430.85522412</v>
      </c>
      <c r="R115">
        <v>5.6000000000000001E-2</v>
      </c>
      <c r="S115" s="3">
        <v>2.0561824073841701</v>
      </c>
    </row>
    <row r="116" spans="2:19" x14ac:dyDescent="0.45">
      <c r="B116">
        <v>115</v>
      </c>
      <c r="C116" t="s">
        <v>117</v>
      </c>
      <c r="D116" t="s">
        <v>20</v>
      </c>
      <c r="E116" t="s">
        <v>261</v>
      </c>
      <c r="F116">
        <v>378</v>
      </c>
      <c r="G116" s="3">
        <v>404.55830154400002</v>
      </c>
      <c r="H116">
        <v>0.79100000000000004</v>
      </c>
      <c r="I116" s="3">
        <v>109.0475197121951</v>
      </c>
      <c r="L116">
        <v>115</v>
      </c>
      <c r="M116" t="s">
        <v>120</v>
      </c>
      <c r="N116" t="s">
        <v>23</v>
      </c>
      <c r="O116" t="s">
        <v>261</v>
      </c>
      <c r="P116">
        <v>1503</v>
      </c>
      <c r="Q116" s="3">
        <v>1430.85522412</v>
      </c>
      <c r="R116">
        <v>4.5570000000000004</v>
      </c>
      <c r="S116" s="3">
        <v>13.34266501522827</v>
      </c>
    </row>
    <row r="117" spans="2:19" x14ac:dyDescent="0.45">
      <c r="B117">
        <v>116</v>
      </c>
      <c r="C117" t="s">
        <v>118</v>
      </c>
      <c r="D117" t="s">
        <v>21</v>
      </c>
      <c r="E117" t="s">
        <v>260</v>
      </c>
      <c r="F117">
        <v>481</v>
      </c>
      <c r="G117" s="3">
        <v>512.73440536299995</v>
      </c>
      <c r="H117">
        <v>0.97299999999999998</v>
      </c>
      <c r="I117" s="3">
        <v>138.56117240672711</v>
      </c>
      <c r="L117">
        <v>116</v>
      </c>
      <c r="M117" t="s">
        <v>120</v>
      </c>
      <c r="N117" t="s">
        <v>23</v>
      </c>
      <c r="O117" t="s">
        <v>261</v>
      </c>
      <c r="P117">
        <v>1503</v>
      </c>
      <c r="Q117" s="3">
        <v>1430.85522412</v>
      </c>
      <c r="R117">
        <v>5.3419999999999996</v>
      </c>
      <c r="S117" s="3">
        <v>28.79450635144968</v>
      </c>
    </row>
    <row r="118" spans="2:19" x14ac:dyDescent="0.45">
      <c r="B118">
        <v>117</v>
      </c>
      <c r="C118" t="s">
        <v>118</v>
      </c>
      <c r="D118" t="s">
        <v>21</v>
      </c>
      <c r="E118" t="s">
        <v>260</v>
      </c>
      <c r="F118">
        <v>481</v>
      </c>
      <c r="G118" s="3">
        <v>512.73440536299995</v>
      </c>
      <c r="H118">
        <v>1.4470000000000001</v>
      </c>
      <c r="I118" s="3">
        <v>15.073197971293039</v>
      </c>
      <c r="L118">
        <v>117</v>
      </c>
      <c r="M118" t="s">
        <v>120</v>
      </c>
      <c r="N118" t="s">
        <v>23</v>
      </c>
      <c r="O118" t="s">
        <v>261</v>
      </c>
      <c r="P118">
        <v>1503</v>
      </c>
      <c r="Q118" s="3">
        <v>1430.85522412</v>
      </c>
      <c r="R118">
        <v>5.1449999999999996</v>
      </c>
      <c r="S118" s="3">
        <v>130.877767077839</v>
      </c>
    </row>
    <row r="119" spans="2:19" x14ac:dyDescent="0.45">
      <c r="B119">
        <v>118</v>
      </c>
      <c r="C119" t="s">
        <v>118</v>
      </c>
      <c r="D119" t="s">
        <v>21</v>
      </c>
      <c r="E119" t="s">
        <v>260</v>
      </c>
      <c r="F119">
        <v>481</v>
      </c>
      <c r="G119" s="3">
        <v>512.73440536299995</v>
      </c>
      <c r="H119">
        <v>1.0860000000000001</v>
      </c>
      <c r="I119" s="3">
        <v>27.64743253110705</v>
      </c>
      <c r="L119">
        <v>118</v>
      </c>
      <c r="M119" t="s">
        <v>120</v>
      </c>
      <c r="N119" t="s">
        <v>23</v>
      </c>
      <c r="O119" t="s">
        <v>261</v>
      </c>
      <c r="P119">
        <v>1503</v>
      </c>
      <c r="Q119" s="3">
        <v>1430.85522412</v>
      </c>
      <c r="R119">
        <v>5.0670000000000002</v>
      </c>
      <c r="S119" s="3">
        <v>14.9224082295071</v>
      </c>
    </row>
    <row r="120" spans="2:19" x14ac:dyDescent="0.45">
      <c r="B120">
        <v>119</v>
      </c>
      <c r="C120" t="s">
        <v>118</v>
      </c>
      <c r="D120" t="s">
        <v>21</v>
      </c>
      <c r="E120" t="s">
        <v>260</v>
      </c>
      <c r="F120">
        <v>481</v>
      </c>
      <c r="G120" s="3">
        <v>512.73440536299995</v>
      </c>
      <c r="H120">
        <v>1.395</v>
      </c>
      <c r="I120" s="3">
        <v>49.630680806243923</v>
      </c>
      <c r="L120">
        <v>119</v>
      </c>
      <c r="M120" t="s">
        <v>120</v>
      </c>
      <c r="N120" t="s">
        <v>23</v>
      </c>
      <c r="O120" t="s">
        <v>261</v>
      </c>
      <c r="P120">
        <v>1503</v>
      </c>
      <c r="Q120" s="3">
        <v>1430.85522412</v>
      </c>
      <c r="R120">
        <v>5.28</v>
      </c>
      <c r="S120" s="3">
        <v>5.1435236297210798</v>
      </c>
    </row>
    <row r="121" spans="2:19" x14ac:dyDescent="0.45">
      <c r="B121">
        <v>120</v>
      </c>
      <c r="C121" t="s">
        <v>119</v>
      </c>
      <c r="D121" t="s">
        <v>22</v>
      </c>
      <c r="E121" t="s">
        <v>261</v>
      </c>
      <c r="F121">
        <v>2056</v>
      </c>
      <c r="G121" s="3">
        <v>2014.13106831</v>
      </c>
      <c r="H121">
        <v>4.9000000000000002E-2</v>
      </c>
      <c r="I121" s="3">
        <v>61.49845352419149</v>
      </c>
      <c r="L121">
        <v>120</v>
      </c>
      <c r="M121" t="s">
        <v>120</v>
      </c>
      <c r="N121" t="s">
        <v>23</v>
      </c>
      <c r="O121" t="s">
        <v>261</v>
      </c>
      <c r="P121">
        <v>1503</v>
      </c>
      <c r="Q121" s="3">
        <v>1430.85522412</v>
      </c>
      <c r="R121">
        <v>4.9969999999999999</v>
      </c>
      <c r="S121" s="3">
        <v>21.900428498377181</v>
      </c>
    </row>
    <row r="122" spans="2:19" x14ac:dyDescent="0.45">
      <c r="B122">
        <v>121</v>
      </c>
      <c r="C122" t="s">
        <v>119</v>
      </c>
      <c r="D122" t="s">
        <v>22</v>
      </c>
      <c r="E122" t="s">
        <v>261</v>
      </c>
      <c r="F122">
        <v>2056</v>
      </c>
      <c r="G122" s="3">
        <v>2014.13106831</v>
      </c>
      <c r="H122">
        <v>2.8000000000000001E-2</v>
      </c>
      <c r="I122" s="3">
        <v>41.019641301219863</v>
      </c>
      <c r="L122">
        <v>121</v>
      </c>
      <c r="M122" t="s">
        <v>120</v>
      </c>
      <c r="N122" t="s">
        <v>23</v>
      </c>
      <c r="O122" t="s">
        <v>261</v>
      </c>
      <c r="P122">
        <v>1503</v>
      </c>
      <c r="Q122" s="3">
        <v>1430.85522412</v>
      </c>
      <c r="R122">
        <v>5.26</v>
      </c>
      <c r="S122" s="3">
        <v>12.568586810944939</v>
      </c>
    </row>
    <row r="123" spans="2:19" x14ac:dyDescent="0.45">
      <c r="B123">
        <v>122</v>
      </c>
      <c r="C123" t="s">
        <v>119</v>
      </c>
      <c r="D123" t="s">
        <v>22</v>
      </c>
      <c r="E123" t="s">
        <v>261</v>
      </c>
      <c r="F123">
        <v>2056</v>
      </c>
      <c r="G123" s="3">
        <v>2014.13106831</v>
      </c>
      <c r="H123">
        <v>0.375</v>
      </c>
      <c r="I123" s="3">
        <v>133.32000450101401</v>
      </c>
      <c r="L123">
        <v>122</v>
      </c>
      <c r="M123" t="s">
        <v>120</v>
      </c>
      <c r="N123" t="s">
        <v>23</v>
      </c>
      <c r="O123" t="s">
        <v>261</v>
      </c>
      <c r="P123">
        <v>1503</v>
      </c>
      <c r="Q123" s="3">
        <v>1430.85522412</v>
      </c>
      <c r="R123">
        <v>3.8069999999999999</v>
      </c>
      <c r="S123" s="3">
        <v>22.938738354274509</v>
      </c>
    </row>
    <row r="124" spans="2:19" x14ac:dyDescent="0.45">
      <c r="B124">
        <v>123</v>
      </c>
      <c r="C124" t="s">
        <v>119</v>
      </c>
      <c r="D124" t="s">
        <v>22</v>
      </c>
      <c r="E124" t="s">
        <v>261</v>
      </c>
      <c r="F124">
        <v>2056</v>
      </c>
      <c r="G124" s="3">
        <v>2014.13106831</v>
      </c>
      <c r="H124">
        <v>0.753</v>
      </c>
      <c r="I124" s="3">
        <v>26.935600283858641</v>
      </c>
      <c r="L124">
        <v>123</v>
      </c>
      <c r="M124" t="s">
        <v>120</v>
      </c>
      <c r="N124" t="s">
        <v>23</v>
      </c>
      <c r="O124" t="s">
        <v>261</v>
      </c>
      <c r="P124">
        <v>1503</v>
      </c>
      <c r="Q124" s="3">
        <v>1430.85522412</v>
      </c>
      <c r="R124">
        <v>1.242</v>
      </c>
      <c r="S124" s="3">
        <v>95.197930560491116</v>
      </c>
    </row>
    <row r="125" spans="2:19" x14ac:dyDescent="0.45">
      <c r="B125">
        <v>124</v>
      </c>
      <c r="C125" t="s">
        <v>119</v>
      </c>
      <c r="D125" t="s">
        <v>22</v>
      </c>
      <c r="E125" t="s">
        <v>261</v>
      </c>
      <c r="F125">
        <v>2056</v>
      </c>
      <c r="G125" s="3">
        <v>2014.13106831</v>
      </c>
      <c r="H125">
        <v>0.80800000000000005</v>
      </c>
      <c r="I125" s="3">
        <v>46.259907134802297</v>
      </c>
      <c r="L125">
        <v>124</v>
      </c>
      <c r="M125" t="s">
        <v>120</v>
      </c>
      <c r="N125" t="s">
        <v>23</v>
      </c>
      <c r="O125" t="s">
        <v>261</v>
      </c>
      <c r="P125">
        <v>1503</v>
      </c>
      <c r="Q125" s="3">
        <v>1430.85522412</v>
      </c>
      <c r="R125">
        <v>4.9080000000000004</v>
      </c>
      <c r="S125" s="3">
        <v>41.982668926935837</v>
      </c>
    </row>
    <row r="126" spans="2:19" x14ac:dyDescent="0.45">
      <c r="B126">
        <v>125</v>
      </c>
      <c r="C126" t="s">
        <v>119</v>
      </c>
      <c r="D126" t="s">
        <v>22</v>
      </c>
      <c r="E126" t="s">
        <v>261</v>
      </c>
      <c r="F126">
        <v>2056</v>
      </c>
      <c r="G126" s="3">
        <v>2014.13106831</v>
      </c>
      <c r="H126">
        <v>0.94</v>
      </c>
      <c r="I126" s="3">
        <v>46.899378939171498</v>
      </c>
      <c r="L126">
        <v>125</v>
      </c>
      <c r="M126" t="s">
        <v>123</v>
      </c>
      <c r="N126" t="s">
        <v>24</v>
      </c>
      <c r="O126" t="s">
        <v>262</v>
      </c>
      <c r="P126">
        <v>827</v>
      </c>
      <c r="Q126" s="3">
        <v>846.88045731600005</v>
      </c>
      <c r="R126">
        <v>0.27400000000000002</v>
      </c>
      <c r="S126" s="3">
        <v>19.453900001355208</v>
      </c>
    </row>
    <row r="127" spans="2:19" x14ac:dyDescent="0.45">
      <c r="B127">
        <v>126</v>
      </c>
      <c r="C127" t="s">
        <v>119</v>
      </c>
      <c r="D127" t="s">
        <v>22</v>
      </c>
      <c r="E127" t="s">
        <v>261</v>
      </c>
      <c r="F127">
        <v>2056</v>
      </c>
      <c r="G127" s="3">
        <v>2014.13106831</v>
      </c>
      <c r="H127">
        <v>0.1</v>
      </c>
      <c r="I127" s="3">
        <v>44.995138302480647</v>
      </c>
      <c r="L127">
        <v>126</v>
      </c>
      <c r="M127" t="s">
        <v>124</v>
      </c>
      <c r="N127" t="s">
        <v>25</v>
      </c>
      <c r="O127" t="s">
        <v>262</v>
      </c>
      <c r="P127">
        <v>608</v>
      </c>
      <c r="Q127" s="3">
        <v>636.37039676400002</v>
      </c>
      <c r="R127">
        <v>0.27400000000000002</v>
      </c>
      <c r="S127" s="3">
        <v>83.323713974174311</v>
      </c>
    </row>
    <row r="128" spans="2:19" x14ac:dyDescent="0.45">
      <c r="B128">
        <v>127</v>
      </c>
      <c r="C128" t="s">
        <v>119</v>
      </c>
      <c r="D128" t="s">
        <v>22</v>
      </c>
      <c r="E128" t="s">
        <v>261</v>
      </c>
      <c r="F128">
        <v>2056</v>
      </c>
      <c r="G128" s="3">
        <v>2014.13106831</v>
      </c>
      <c r="H128">
        <v>7.5999999999999998E-2</v>
      </c>
      <c r="I128" s="3">
        <v>7.5093869590834954</v>
      </c>
      <c r="L128">
        <v>127</v>
      </c>
      <c r="M128" t="s">
        <v>124</v>
      </c>
      <c r="N128" t="s">
        <v>25</v>
      </c>
      <c r="O128" t="s">
        <v>262</v>
      </c>
      <c r="P128">
        <v>608</v>
      </c>
      <c r="Q128" s="3">
        <v>636.37039676400002</v>
      </c>
      <c r="R128">
        <v>0.47499999999999998</v>
      </c>
      <c r="S128" s="3">
        <v>63.173656887840529</v>
      </c>
    </row>
    <row r="129" spans="2:19" x14ac:dyDescent="0.45">
      <c r="B129">
        <v>128</v>
      </c>
      <c r="C129" t="s">
        <v>119</v>
      </c>
      <c r="D129" t="s">
        <v>22</v>
      </c>
      <c r="E129" t="s">
        <v>261</v>
      </c>
      <c r="F129">
        <v>2056</v>
      </c>
      <c r="G129" s="3">
        <v>2014.13106831</v>
      </c>
      <c r="H129">
        <v>0.437</v>
      </c>
      <c r="I129" s="3">
        <v>124.4105897613985</v>
      </c>
      <c r="L129">
        <v>128</v>
      </c>
      <c r="M129" t="s">
        <v>125</v>
      </c>
      <c r="N129" t="s">
        <v>26</v>
      </c>
      <c r="O129" t="s">
        <v>262</v>
      </c>
      <c r="P129">
        <v>359</v>
      </c>
      <c r="Q129" s="3">
        <v>389.056751991</v>
      </c>
      <c r="R129">
        <v>0.59799999999999998</v>
      </c>
      <c r="S129" s="3">
        <v>37.089786009727902</v>
      </c>
    </row>
    <row r="130" spans="2:19" x14ac:dyDescent="0.45">
      <c r="B130">
        <v>129</v>
      </c>
      <c r="C130" t="s">
        <v>119</v>
      </c>
      <c r="D130" t="s">
        <v>22</v>
      </c>
      <c r="E130" t="s">
        <v>261</v>
      </c>
      <c r="F130">
        <v>2056</v>
      </c>
      <c r="G130" s="3">
        <v>2014.13106831</v>
      </c>
      <c r="H130">
        <v>8.4000000000000005E-2</v>
      </c>
      <c r="I130" s="3">
        <v>181.23768331519989</v>
      </c>
      <c r="L130">
        <v>129</v>
      </c>
      <c r="M130" t="s">
        <v>125</v>
      </c>
      <c r="N130" t="s">
        <v>26</v>
      </c>
      <c r="O130" t="s">
        <v>262</v>
      </c>
      <c r="P130">
        <v>359</v>
      </c>
      <c r="Q130" s="3">
        <v>389.056751991</v>
      </c>
      <c r="R130">
        <v>0.60599999999999998</v>
      </c>
      <c r="S130" s="3">
        <v>33.476768618244598</v>
      </c>
    </row>
    <row r="131" spans="2:19" x14ac:dyDescent="0.45">
      <c r="B131">
        <v>130</v>
      </c>
      <c r="C131" t="s">
        <v>119</v>
      </c>
      <c r="D131" t="s">
        <v>22</v>
      </c>
      <c r="E131" t="s">
        <v>261</v>
      </c>
      <c r="F131">
        <v>2056</v>
      </c>
      <c r="G131" s="3">
        <v>2014.13106831</v>
      </c>
      <c r="H131">
        <v>2.5999999999999999E-2</v>
      </c>
      <c r="I131" s="3">
        <v>52.249739352389433</v>
      </c>
      <c r="L131">
        <v>130</v>
      </c>
      <c r="M131" t="s">
        <v>125</v>
      </c>
      <c r="N131" t="s">
        <v>26</v>
      </c>
      <c r="O131" t="s">
        <v>262</v>
      </c>
      <c r="P131">
        <v>359</v>
      </c>
      <c r="Q131" s="3">
        <v>389.056751991</v>
      </c>
      <c r="R131">
        <v>0.112</v>
      </c>
      <c r="S131" s="3">
        <v>53.717649532540932</v>
      </c>
    </row>
    <row r="132" spans="2:19" x14ac:dyDescent="0.45">
      <c r="B132">
        <v>131</v>
      </c>
      <c r="C132" t="s">
        <v>119</v>
      </c>
      <c r="D132" t="s">
        <v>22</v>
      </c>
      <c r="E132" t="s">
        <v>261</v>
      </c>
      <c r="F132">
        <v>2056</v>
      </c>
      <c r="G132" s="3">
        <v>2014.13106831</v>
      </c>
      <c r="H132">
        <v>2.1000000000000001E-2</v>
      </c>
      <c r="I132" s="3">
        <v>41.668361632650686</v>
      </c>
      <c r="L132">
        <v>131</v>
      </c>
      <c r="M132" t="s">
        <v>125</v>
      </c>
      <c r="N132" t="s">
        <v>26</v>
      </c>
      <c r="O132" t="s">
        <v>262</v>
      </c>
      <c r="P132">
        <v>359</v>
      </c>
      <c r="Q132" s="3">
        <v>389.056751991</v>
      </c>
      <c r="R132">
        <v>0.70099999999999996</v>
      </c>
      <c r="S132" s="3">
        <v>88.809887086366672</v>
      </c>
    </row>
    <row r="133" spans="2:19" x14ac:dyDescent="0.45">
      <c r="B133">
        <v>132</v>
      </c>
      <c r="C133" t="s">
        <v>119</v>
      </c>
      <c r="D133" t="s">
        <v>22</v>
      </c>
      <c r="E133" t="s">
        <v>261</v>
      </c>
      <c r="F133">
        <v>2056</v>
      </c>
      <c r="G133" s="3">
        <v>2014.13106831</v>
      </c>
      <c r="H133">
        <v>4.2999999999999997E-2</v>
      </c>
      <c r="I133" s="3">
        <v>14.83162504791798</v>
      </c>
      <c r="L133">
        <v>132</v>
      </c>
      <c r="M133" t="s">
        <v>125</v>
      </c>
      <c r="N133" t="s">
        <v>26</v>
      </c>
      <c r="O133" t="s">
        <v>262</v>
      </c>
      <c r="P133">
        <v>359</v>
      </c>
      <c r="Q133" s="3">
        <v>389.056751991</v>
      </c>
      <c r="R133">
        <v>0.56399999999999995</v>
      </c>
      <c r="S133" s="3">
        <v>58.345425521172217</v>
      </c>
    </row>
    <row r="134" spans="2:19" x14ac:dyDescent="0.45">
      <c r="B134">
        <v>133</v>
      </c>
      <c r="C134" t="s">
        <v>119</v>
      </c>
      <c r="D134" t="s">
        <v>22</v>
      </c>
      <c r="E134" t="s">
        <v>261</v>
      </c>
      <c r="F134">
        <v>2056</v>
      </c>
      <c r="G134" s="3">
        <v>2014.13106831</v>
      </c>
      <c r="H134">
        <v>0.10199999999999999</v>
      </c>
      <c r="I134" s="3">
        <v>28.015609198690679</v>
      </c>
      <c r="L134">
        <v>133</v>
      </c>
      <c r="M134" t="s">
        <v>126</v>
      </c>
      <c r="N134" t="s">
        <v>27</v>
      </c>
      <c r="O134" t="s">
        <v>262</v>
      </c>
      <c r="P134">
        <v>842</v>
      </c>
      <c r="Q134" s="3">
        <v>864.99040111800002</v>
      </c>
      <c r="R134">
        <v>0.47499999999999998</v>
      </c>
      <c r="S134" s="3">
        <v>58.498580770665541</v>
      </c>
    </row>
    <row r="135" spans="2:19" x14ac:dyDescent="0.45">
      <c r="B135">
        <v>134</v>
      </c>
      <c r="C135" t="s">
        <v>119</v>
      </c>
      <c r="D135" t="s">
        <v>22</v>
      </c>
      <c r="E135" t="s">
        <v>261</v>
      </c>
      <c r="F135">
        <v>2056</v>
      </c>
      <c r="G135" s="3">
        <v>2014.13106831</v>
      </c>
      <c r="H135">
        <v>0.86299999999999999</v>
      </c>
      <c r="I135" s="3">
        <v>74.048989469165846</v>
      </c>
      <c r="L135">
        <v>134</v>
      </c>
      <c r="M135" t="s">
        <v>126</v>
      </c>
      <c r="N135" t="s">
        <v>27</v>
      </c>
      <c r="O135" t="s">
        <v>262</v>
      </c>
      <c r="P135">
        <v>842</v>
      </c>
      <c r="Q135" s="3">
        <v>864.99040111800002</v>
      </c>
      <c r="R135">
        <v>0.15</v>
      </c>
      <c r="S135" s="3">
        <v>75.607818204988732</v>
      </c>
    </row>
    <row r="136" spans="2:19" x14ac:dyDescent="0.45">
      <c r="B136">
        <v>135</v>
      </c>
      <c r="C136" t="s">
        <v>119</v>
      </c>
      <c r="D136" t="s">
        <v>22</v>
      </c>
      <c r="E136" t="s">
        <v>261</v>
      </c>
      <c r="F136">
        <v>2056</v>
      </c>
      <c r="G136" s="3">
        <v>2014.13106831</v>
      </c>
      <c r="H136">
        <v>7.0000000000000007E-2</v>
      </c>
      <c r="I136" s="3">
        <v>39.83712121171186</v>
      </c>
      <c r="L136">
        <v>135</v>
      </c>
      <c r="M136" t="s">
        <v>126</v>
      </c>
      <c r="N136" t="s">
        <v>27</v>
      </c>
      <c r="O136" t="s">
        <v>262</v>
      </c>
      <c r="P136">
        <v>842</v>
      </c>
      <c r="Q136" s="3">
        <v>864.99040111800002</v>
      </c>
      <c r="R136">
        <v>0.59799999999999998</v>
      </c>
      <c r="S136" s="3">
        <v>76.410057352941152</v>
      </c>
    </row>
    <row r="137" spans="2:19" x14ac:dyDescent="0.45">
      <c r="B137">
        <v>136</v>
      </c>
      <c r="C137" t="s">
        <v>119</v>
      </c>
      <c r="D137" t="s">
        <v>22</v>
      </c>
      <c r="E137" t="s">
        <v>261</v>
      </c>
      <c r="F137">
        <v>2056</v>
      </c>
      <c r="G137" s="3">
        <v>2014.13106831</v>
      </c>
      <c r="H137">
        <v>0.80400000000000005</v>
      </c>
      <c r="I137" s="3">
        <v>107.0130836582688</v>
      </c>
      <c r="L137">
        <v>136</v>
      </c>
      <c r="M137" t="s">
        <v>126</v>
      </c>
      <c r="N137" t="s">
        <v>27</v>
      </c>
      <c r="O137" t="s">
        <v>262</v>
      </c>
      <c r="P137">
        <v>842</v>
      </c>
      <c r="Q137" s="3">
        <v>864.99040111800002</v>
      </c>
      <c r="R137">
        <v>0.56399999999999995</v>
      </c>
      <c r="S137" s="3">
        <v>111.55014017302869</v>
      </c>
    </row>
    <row r="138" spans="2:19" x14ac:dyDescent="0.45">
      <c r="B138">
        <v>137</v>
      </c>
      <c r="C138" t="s">
        <v>119</v>
      </c>
      <c r="D138" t="s">
        <v>22</v>
      </c>
      <c r="E138" t="s">
        <v>261</v>
      </c>
      <c r="F138">
        <v>2056</v>
      </c>
      <c r="G138" s="3">
        <v>2014.13106831</v>
      </c>
      <c r="H138">
        <v>0.67600000000000005</v>
      </c>
      <c r="I138" s="3">
        <v>21.267475441746981</v>
      </c>
      <c r="L138">
        <v>137</v>
      </c>
      <c r="M138" t="s">
        <v>127</v>
      </c>
      <c r="N138" t="s">
        <v>28</v>
      </c>
      <c r="O138" t="s">
        <v>262</v>
      </c>
      <c r="P138">
        <v>1154</v>
      </c>
      <c r="Q138" s="3">
        <v>1172.0560373599999</v>
      </c>
      <c r="R138">
        <v>0.112</v>
      </c>
      <c r="S138" s="3">
        <v>23.532309673775419</v>
      </c>
    </row>
    <row r="139" spans="2:19" x14ac:dyDescent="0.45">
      <c r="B139">
        <v>138</v>
      </c>
      <c r="C139" t="s">
        <v>120</v>
      </c>
      <c r="D139" t="s">
        <v>23</v>
      </c>
      <c r="E139" t="s">
        <v>261</v>
      </c>
      <c r="F139">
        <v>1503</v>
      </c>
      <c r="G139" s="3">
        <v>1430.85522412</v>
      </c>
      <c r="H139">
        <v>0.56299999999999994</v>
      </c>
      <c r="I139" s="3">
        <v>43.594144114557338</v>
      </c>
      <c r="L139">
        <v>138</v>
      </c>
      <c r="M139" t="s">
        <v>127</v>
      </c>
      <c r="N139" t="s">
        <v>28</v>
      </c>
      <c r="O139" t="s">
        <v>262</v>
      </c>
      <c r="P139">
        <v>1154</v>
      </c>
      <c r="Q139" s="3">
        <v>1172.0560373599999</v>
      </c>
      <c r="R139">
        <v>0.48</v>
      </c>
      <c r="S139" s="3">
        <v>70.150234822322773</v>
      </c>
    </row>
    <row r="140" spans="2:19" x14ac:dyDescent="0.45">
      <c r="B140">
        <v>139</v>
      </c>
      <c r="C140" t="s">
        <v>120</v>
      </c>
      <c r="D140" t="s">
        <v>23</v>
      </c>
      <c r="E140" t="s">
        <v>261</v>
      </c>
      <c r="F140">
        <v>1503</v>
      </c>
      <c r="G140" s="3">
        <v>1430.85522412</v>
      </c>
      <c r="H140">
        <v>1.2749999999999999</v>
      </c>
      <c r="I140" s="3">
        <v>131.8716462335741</v>
      </c>
      <c r="L140">
        <v>139</v>
      </c>
      <c r="M140" t="s">
        <v>127</v>
      </c>
      <c r="N140" t="s">
        <v>28</v>
      </c>
      <c r="O140" t="s">
        <v>262</v>
      </c>
      <c r="P140">
        <v>1154</v>
      </c>
      <c r="Q140" s="3">
        <v>1172.0560373599999</v>
      </c>
      <c r="R140">
        <v>0.2</v>
      </c>
      <c r="S140" s="3">
        <v>138.19295891395609</v>
      </c>
    </row>
    <row r="141" spans="2:19" x14ac:dyDescent="0.45">
      <c r="B141">
        <v>140</v>
      </c>
      <c r="C141" t="s">
        <v>120</v>
      </c>
      <c r="D141" t="s">
        <v>23</v>
      </c>
      <c r="E141" t="s">
        <v>261</v>
      </c>
      <c r="F141">
        <v>1503</v>
      </c>
      <c r="G141" s="3">
        <v>1430.85522412</v>
      </c>
      <c r="H141">
        <v>5.2190000000000003</v>
      </c>
      <c r="I141" s="3">
        <v>13.940603718967759</v>
      </c>
      <c r="L141">
        <v>140</v>
      </c>
      <c r="M141" t="s">
        <v>127</v>
      </c>
      <c r="N141" t="s">
        <v>28</v>
      </c>
      <c r="O141" t="s">
        <v>262</v>
      </c>
      <c r="P141">
        <v>1154</v>
      </c>
      <c r="Q141" s="3">
        <v>1172.0560373599999</v>
      </c>
      <c r="R141">
        <v>0.70099999999999996</v>
      </c>
      <c r="S141" s="3">
        <v>107.24594980948849</v>
      </c>
    </row>
    <row r="142" spans="2:19" x14ac:dyDescent="0.45">
      <c r="B142">
        <v>141</v>
      </c>
      <c r="C142" t="s">
        <v>120</v>
      </c>
      <c r="D142" t="s">
        <v>23</v>
      </c>
      <c r="E142" t="s">
        <v>261</v>
      </c>
      <c r="F142">
        <v>1503</v>
      </c>
      <c r="G142" s="3">
        <v>1430.85522412</v>
      </c>
      <c r="H142">
        <v>4.9950000000000001</v>
      </c>
      <c r="I142" s="3">
        <v>9.4661455295841321</v>
      </c>
      <c r="L142">
        <v>141</v>
      </c>
      <c r="M142" t="s">
        <v>128</v>
      </c>
      <c r="N142" t="s">
        <v>29</v>
      </c>
      <c r="O142" t="s">
        <v>261</v>
      </c>
      <c r="P142">
        <v>621</v>
      </c>
      <c r="Q142" s="3">
        <v>652.70783191299995</v>
      </c>
      <c r="R142">
        <v>5.3049999999999997</v>
      </c>
      <c r="S142" s="3">
        <v>13.44431733067778</v>
      </c>
    </row>
    <row r="143" spans="2:19" x14ac:dyDescent="0.45">
      <c r="B143">
        <v>142</v>
      </c>
      <c r="C143" t="s">
        <v>120</v>
      </c>
      <c r="D143" t="s">
        <v>23</v>
      </c>
      <c r="E143" t="s">
        <v>261</v>
      </c>
      <c r="F143">
        <v>1503</v>
      </c>
      <c r="G143" s="3">
        <v>1430.85522412</v>
      </c>
      <c r="H143">
        <v>5.6589999999999998</v>
      </c>
      <c r="I143" s="3">
        <v>102.00296003602151</v>
      </c>
      <c r="L143">
        <v>142</v>
      </c>
      <c r="M143" t="s">
        <v>128</v>
      </c>
      <c r="N143" t="s">
        <v>29</v>
      </c>
      <c r="O143" t="s">
        <v>261</v>
      </c>
      <c r="P143">
        <v>621</v>
      </c>
      <c r="Q143" s="3">
        <v>652.70783191299995</v>
      </c>
      <c r="R143">
        <v>2.6480000000000001</v>
      </c>
      <c r="S143" s="3">
        <v>84.64190753663614</v>
      </c>
    </row>
    <row r="144" spans="2:19" x14ac:dyDescent="0.45">
      <c r="B144">
        <v>143</v>
      </c>
      <c r="C144" t="s">
        <v>120</v>
      </c>
      <c r="D144" t="s">
        <v>23</v>
      </c>
      <c r="E144" t="s">
        <v>261</v>
      </c>
      <c r="F144">
        <v>1503</v>
      </c>
      <c r="G144" s="3">
        <v>1430.85522412</v>
      </c>
      <c r="H144">
        <v>0.32900000000000001</v>
      </c>
      <c r="I144" s="3">
        <v>17.986909858487081</v>
      </c>
      <c r="L144">
        <v>143</v>
      </c>
      <c r="M144" t="s">
        <v>128</v>
      </c>
      <c r="N144" t="s">
        <v>29</v>
      </c>
      <c r="O144" t="s">
        <v>261</v>
      </c>
      <c r="P144">
        <v>621</v>
      </c>
      <c r="Q144" s="3">
        <v>652.70783191299995</v>
      </c>
      <c r="R144">
        <v>5.726</v>
      </c>
      <c r="S144" s="3">
        <v>40.800654551540937</v>
      </c>
    </row>
    <row r="145" spans="2:19" x14ac:dyDescent="0.45">
      <c r="B145">
        <v>144</v>
      </c>
      <c r="C145" t="s">
        <v>120</v>
      </c>
      <c r="D145" t="s">
        <v>23</v>
      </c>
      <c r="E145" t="s">
        <v>261</v>
      </c>
      <c r="F145">
        <v>1503</v>
      </c>
      <c r="G145" s="3">
        <v>1430.85522412</v>
      </c>
      <c r="H145">
        <v>0.53700000000000003</v>
      </c>
      <c r="I145" s="3">
        <v>18.735548617904001</v>
      </c>
      <c r="L145">
        <v>144</v>
      </c>
      <c r="M145" t="s">
        <v>128</v>
      </c>
      <c r="N145" t="s">
        <v>29</v>
      </c>
      <c r="O145" t="s">
        <v>261</v>
      </c>
      <c r="P145">
        <v>621</v>
      </c>
      <c r="Q145" s="3">
        <v>652.70783191299995</v>
      </c>
      <c r="R145">
        <v>4.3520000000000003</v>
      </c>
      <c r="S145" s="3">
        <v>88.94522017069967</v>
      </c>
    </row>
    <row r="146" spans="2:19" x14ac:dyDescent="0.45">
      <c r="B146">
        <v>145</v>
      </c>
      <c r="C146" t="s">
        <v>120</v>
      </c>
      <c r="D146" t="s">
        <v>23</v>
      </c>
      <c r="E146" t="s">
        <v>261</v>
      </c>
      <c r="F146">
        <v>1503</v>
      </c>
      <c r="G146" s="3">
        <v>1430.85522412</v>
      </c>
      <c r="H146">
        <v>0.63</v>
      </c>
      <c r="I146" s="3">
        <v>1.366621269406423</v>
      </c>
      <c r="L146">
        <v>145</v>
      </c>
      <c r="M146" t="s">
        <v>128</v>
      </c>
      <c r="N146" t="s">
        <v>29</v>
      </c>
      <c r="O146" t="s">
        <v>261</v>
      </c>
      <c r="P146">
        <v>621</v>
      </c>
      <c r="Q146" s="3">
        <v>652.70783191299995</v>
      </c>
      <c r="R146">
        <v>6.5000000000000002E-2</v>
      </c>
      <c r="S146" s="3">
        <v>154.87194574305639</v>
      </c>
    </row>
    <row r="147" spans="2:19" x14ac:dyDescent="0.45">
      <c r="B147">
        <v>146</v>
      </c>
      <c r="C147" t="s">
        <v>120</v>
      </c>
      <c r="D147" t="s">
        <v>23</v>
      </c>
      <c r="E147" t="s">
        <v>261</v>
      </c>
      <c r="F147">
        <v>1503</v>
      </c>
      <c r="G147" s="3">
        <v>1430.85522412</v>
      </c>
      <c r="H147">
        <v>0.502</v>
      </c>
      <c r="I147" s="3">
        <v>1.851230373379255</v>
      </c>
      <c r="L147">
        <v>146</v>
      </c>
      <c r="M147" t="s">
        <v>129</v>
      </c>
      <c r="N147" t="s">
        <v>30</v>
      </c>
      <c r="O147" t="s">
        <v>260</v>
      </c>
      <c r="P147">
        <v>528</v>
      </c>
      <c r="Q147" s="3">
        <v>559.22224482299998</v>
      </c>
      <c r="R147">
        <v>0.63300000000000001</v>
      </c>
      <c r="S147" s="3">
        <v>123.8728149735371</v>
      </c>
    </row>
    <row r="148" spans="2:19" x14ac:dyDescent="0.45">
      <c r="B148">
        <v>147</v>
      </c>
      <c r="C148" t="s">
        <v>120</v>
      </c>
      <c r="D148" t="s">
        <v>23</v>
      </c>
      <c r="E148" t="s">
        <v>261</v>
      </c>
      <c r="F148">
        <v>1503</v>
      </c>
      <c r="G148" s="3">
        <v>1430.85522412</v>
      </c>
      <c r="H148">
        <v>0.51600000000000001</v>
      </c>
      <c r="I148" s="3">
        <v>10.87117530935565</v>
      </c>
      <c r="L148">
        <v>147</v>
      </c>
      <c r="M148" t="s">
        <v>129</v>
      </c>
      <c r="N148" t="s">
        <v>30</v>
      </c>
      <c r="O148" t="s">
        <v>260</v>
      </c>
      <c r="P148">
        <v>528</v>
      </c>
      <c r="Q148" s="3">
        <v>559.22224482299998</v>
      </c>
      <c r="R148">
        <v>0.11700000000000001</v>
      </c>
      <c r="S148" s="3">
        <v>58.566264808753189</v>
      </c>
    </row>
    <row r="149" spans="2:19" x14ac:dyDescent="0.45">
      <c r="B149">
        <v>148</v>
      </c>
      <c r="C149" t="s">
        <v>120</v>
      </c>
      <c r="D149" t="s">
        <v>23</v>
      </c>
      <c r="E149" t="s">
        <v>261</v>
      </c>
      <c r="F149">
        <v>1503</v>
      </c>
      <c r="G149" s="3">
        <v>1430.85522412</v>
      </c>
      <c r="H149">
        <v>0.38600000000000001</v>
      </c>
      <c r="I149" s="3">
        <v>17.801991474301779</v>
      </c>
      <c r="L149">
        <v>148</v>
      </c>
      <c r="M149" t="s">
        <v>129</v>
      </c>
      <c r="N149" t="s">
        <v>30</v>
      </c>
      <c r="O149" t="s">
        <v>260</v>
      </c>
      <c r="P149">
        <v>528</v>
      </c>
      <c r="Q149" s="3">
        <v>559.22224482299998</v>
      </c>
      <c r="R149">
        <v>0.57699999999999996</v>
      </c>
      <c r="S149" s="3">
        <v>60.750430869555998</v>
      </c>
    </row>
    <row r="150" spans="2:19" x14ac:dyDescent="0.45">
      <c r="B150">
        <v>149</v>
      </c>
      <c r="C150" t="s">
        <v>120</v>
      </c>
      <c r="D150" t="s">
        <v>23</v>
      </c>
      <c r="E150" t="s">
        <v>261</v>
      </c>
      <c r="F150">
        <v>1503</v>
      </c>
      <c r="G150" s="3">
        <v>1430.85522412</v>
      </c>
      <c r="H150">
        <v>0.42499999999999999</v>
      </c>
      <c r="I150" s="3">
        <v>15.706099363259881</v>
      </c>
      <c r="L150">
        <v>149</v>
      </c>
      <c r="M150" t="s">
        <v>129</v>
      </c>
      <c r="N150" t="s">
        <v>30</v>
      </c>
      <c r="O150" t="s">
        <v>260</v>
      </c>
      <c r="P150">
        <v>528</v>
      </c>
      <c r="Q150" s="3">
        <v>559.22224482299998</v>
      </c>
      <c r="R150">
        <v>0.26700000000000002</v>
      </c>
      <c r="S150" s="3">
        <v>123.35101315849261</v>
      </c>
    </row>
    <row r="151" spans="2:19" x14ac:dyDescent="0.45">
      <c r="B151">
        <v>150</v>
      </c>
      <c r="C151" t="s">
        <v>120</v>
      </c>
      <c r="D151" t="s">
        <v>23</v>
      </c>
      <c r="E151" t="s">
        <v>261</v>
      </c>
      <c r="F151">
        <v>1503</v>
      </c>
      <c r="G151" s="3">
        <v>1430.85522412</v>
      </c>
      <c r="H151">
        <v>0.70899999999999996</v>
      </c>
      <c r="I151" s="3">
        <v>11.435869615078399</v>
      </c>
      <c r="L151">
        <v>150</v>
      </c>
      <c r="M151" t="s">
        <v>129</v>
      </c>
      <c r="N151" t="s">
        <v>30</v>
      </c>
      <c r="O151" t="s">
        <v>260</v>
      </c>
      <c r="P151">
        <v>528</v>
      </c>
      <c r="Q151" s="3">
        <v>559.22224482299998</v>
      </c>
      <c r="R151">
        <v>0.88200000000000001</v>
      </c>
      <c r="S151" s="3">
        <v>52.099616420029513</v>
      </c>
    </row>
    <row r="152" spans="2:19" x14ac:dyDescent="0.45">
      <c r="B152">
        <v>151</v>
      </c>
      <c r="C152" t="s">
        <v>120</v>
      </c>
      <c r="D152" t="s">
        <v>23</v>
      </c>
      <c r="E152" t="s">
        <v>261</v>
      </c>
      <c r="F152">
        <v>1503</v>
      </c>
      <c r="G152" s="3">
        <v>1430.85522412</v>
      </c>
      <c r="H152">
        <v>0.60699999999999998</v>
      </c>
      <c r="I152" s="3">
        <v>2.0223656338600131</v>
      </c>
      <c r="L152">
        <v>151</v>
      </c>
      <c r="M152" t="s">
        <v>129</v>
      </c>
      <c r="N152" t="s">
        <v>30</v>
      </c>
      <c r="O152" t="s">
        <v>260</v>
      </c>
      <c r="P152">
        <v>528</v>
      </c>
      <c r="Q152" s="3">
        <v>559.22224482299998</v>
      </c>
      <c r="R152">
        <v>0.78100000000000003</v>
      </c>
      <c r="S152" s="3">
        <v>41.494427491779398</v>
      </c>
    </row>
    <row r="153" spans="2:19" x14ac:dyDescent="0.45">
      <c r="B153">
        <v>152</v>
      </c>
      <c r="C153" t="s">
        <v>120</v>
      </c>
      <c r="D153" t="s">
        <v>23</v>
      </c>
      <c r="E153" t="s">
        <v>261</v>
      </c>
      <c r="F153">
        <v>1503</v>
      </c>
      <c r="G153" s="3">
        <v>1430.85522412</v>
      </c>
      <c r="H153">
        <v>0.22</v>
      </c>
      <c r="I153" s="3">
        <v>14.76577888298301</v>
      </c>
      <c r="L153">
        <v>152</v>
      </c>
      <c r="M153" t="s">
        <v>129</v>
      </c>
      <c r="N153" t="s">
        <v>30</v>
      </c>
      <c r="O153" t="s">
        <v>260</v>
      </c>
      <c r="P153">
        <v>528</v>
      </c>
      <c r="Q153" s="3">
        <v>559.22224482299998</v>
      </c>
      <c r="R153">
        <v>0.35</v>
      </c>
      <c r="S153" s="3">
        <v>30.739722971699418</v>
      </c>
    </row>
    <row r="154" spans="2:19" x14ac:dyDescent="0.45">
      <c r="B154">
        <v>153</v>
      </c>
      <c r="C154" t="s">
        <v>120</v>
      </c>
      <c r="D154" t="s">
        <v>23</v>
      </c>
      <c r="E154" t="s">
        <v>261</v>
      </c>
      <c r="F154">
        <v>1503</v>
      </c>
      <c r="G154" s="3">
        <v>1430.85522412</v>
      </c>
      <c r="H154">
        <v>0.16600000000000001</v>
      </c>
      <c r="I154" s="3">
        <v>158.33529389745851</v>
      </c>
      <c r="L154">
        <v>153</v>
      </c>
      <c r="M154" t="s">
        <v>129</v>
      </c>
      <c r="N154" t="s">
        <v>30</v>
      </c>
      <c r="O154" t="s">
        <v>260</v>
      </c>
      <c r="P154">
        <v>528</v>
      </c>
      <c r="Q154" s="3">
        <v>559.22224482299998</v>
      </c>
      <c r="R154">
        <v>8.6999999999999994E-2</v>
      </c>
      <c r="S154" s="3">
        <v>58.354464126431409</v>
      </c>
    </row>
    <row r="155" spans="2:19" x14ac:dyDescent="0.45">
      <c r="B155">
        <v>154</v>
      </c>
      <c r="C155" t="s">
        <v>120</v>
      </c>
      <c r="D155" t="s">
        <v>23</v>
      </c>
      <c r="E155" t="s">
        <v>261</v>
      </c>
      <c r="F155">
        <v>1503</v>
      </c>
      <c r="G155" s="3">
        <v>1430.85522412</v>
      </c>
      <c r="H155">
        <v>0.51500000000000001</v>
      </c>
      <c r="I155" s="3">
        <v>16.68331130044222</v>
      </c>
      <c r="L155">
        <v>154</v>
      </c>
      <c r="M155" t="s">
        <v>129</v>
      </c>
      <c r="N155" t="s">
        <v>30</v>
      </c>
      <c r="O155" t="s">
        <v>260</v>
      </c>
      <c r="P155">
        <v>528</v>
      </c>
      <c r="Q155" s="3">
        <v>559.22224482299998</v>
      </c>
      <c r="R155">
        <v>0.48299999999999998</v>
      </c>
      <c r="S155" s="3">
        <v>9.9611259405791994</v>
      </c>
    </row>
    <row r="156" spans="2:19" x14ac:dyDescent="0.45">
      <c r="B156">
        <v>155</v>
      </c>
      <c r="C156" t="s">
        <v>120</v>
      </c>
      <c r="D156" t="s">
        <v>23</v>
      </c>
      <c r="E156" t="s">
        <v>261</v>
      </c>
      <c r="F156">
        <v>1503</v>
      </c>
      <c r="G156" s="3">
        <v>1430.85522412</v>
      </c>
      <c r="H156">
        <v>0.36899999999999999</v>
      </c>
      <c r="I156" s="3">
        <v>1.582794582843073</v>
      </c>
      <c r="L156">
        <v>155</v>
      </c>
      <c r="M156" t="s">
        <v>130</v>
      </c>
      <c r="N156" t="s">
        <v>31</v>
      </c>
      <c r="O156" t="s">
        <v>262</v>
      </c>
      <c r="P156">
        <v>307</v>
      </c>
      <c r="Q156" s="3">
        <v>335.774348718</v>
      </c>
      <c r="R156">
        <v>0.112</v>
      </c>
      <c r="S156" s="3">
        <v>91.032267400522613</v>
      </c>
    </row>
    <row r="157" spans="2:19" x14ac:dyDescent="0.45">
      <c r="B157">
        <v>156</v>
      </c>
      <c r="C157" t="s">
        <v>120</v>
      </c>
      <c r="D157" t="s">
        <v>23</v>
      </c>
      <c r="E157" t="s">
        <v>261</v>
      </c>
      <c r="F157">
        <v>1503</v>
      </c>
      <c r="G157" s="3">
        <v>1430.85522412</v>
      </c>
      <c r="H157">
        <v>0.67400000000000004</v>
      </c>
      <c r="I157" s="3">
        <v>2.0557213144702788</v>
      </c>
      <c r="L157">
        <v>156</v>
      </c>
      <c r="M157" t="s">
        <v>130</v>
      </c>
      <c r="N157" t="s">
        <v>31</v>
      </c>
      <c r="O157" t="s">
        <v>262</v>
      </c>
      <c r="P157">
        <v>307</v>
      </c>
      <c r="Q157" s="3">
        <v>335.774348718</v>
      </c>
      <c r="R157">
        <v>0.70099999999999996</v>
      </c>
      <c r="S157" s="3">
        <v>172.63319969395371</v>
      </c>
    </row>
    <row r="158" spans="2:19" x14ac:dyDescent="0.45">
      <c r="B158">
        <v>157</v>
      </c>
      <c r="C158" t="s">
        <v>120</v>
      </c>
      <c r="D158" t="s">
        <v>23</v>
      </c>
      <c r="E158" t="s">
        <v>261</v>
      </c>
      <c r="F158">
        <v>1503</v>
      </c>
      <c r="G158" s="3">
        <v>1430.85522412</v>
      </c>
      <c r="H158">
        <v>0.61199999999999999</v>
      </c>
      <c r="I158" s="3">
        <v>8.015576888909413</v>
      </c>
      <c r="L158">
        <v>157</v>
      </c>
      <c r="M158" t="s">
        <v>131</v>
      </c>
      <c r="N158" t="s">
        <v>32</v>
      </c>
      <c r="O158" t="s">
        <v>260</v>
      </c>
      <c r="P158">
        <v>811</v>
      </c>
      <c r="Q158" s="3">
        <v>826.59162899</v>
      </c>
      <c r="R158">
        <v>0.317</v>
      </c>
      <c r="S158" s="3">
        <v>52.279237914170302</v>
      </c>
    </row>
    <row r="159" spans="2:19" x14ac:dyDescent="0.45">
      <c r="B159">
        <v>158</v>
      </c>
      <c r="C159" t="s">
        <v>120</v>
      </c>
      <c r="D159" t="s">
        <v>23</v>
      </c>
      <c r="E159" t="s">
        <v>261</v>
      </c>
      <c r="F159">
        <v>1503</v>
      </c>
      <c r="G159" s="3">
        <v>1430.85522412</v>
      </c>
      <c r="H159">
        <v>0.22700000000000001</v>
      </c>
      <c r="I159" s="3">
        <v>21.004420305481791</v>
      </c>
      <c r="L159">
        <v>158</v>
      </c>
      <c r="M159" t="s">
        <v>131</v>
      </c>
      <c r="N159" t="s">
        <v>32</v>
      </c>
      <c r="O159" t="s">
        <v>260</v>
      </c>
      <c r="P159">
        <v>811</v>
      </c>
      <c r="Q159" s="3">
        <v>826.59162899</v>
      </c>
      <c r="R159">
        <v>0.02</v>
      </c>
      <c r="S159" s="3">
        <v>78.399356601036004</v>
      </c>
    </row>
    <row r="160" spans="2:19" x14ac:dyDescent="0.45">
      <c r="B160">
        <v>159</v>
      </c>
      <c r="C160" t="s">
        <v>120</v>
      </c>
      <c r="D160" t="s">
        <v>23</v>
      </c>
      <c r="E160" t="s">
        <v>261</v>
      </c>
      <c r="F160">
        <v>1503</v>
      </c>
      <c r="G160" s="3">
        <v>1430.85522412</v>
      </c>
      <c r="H160">
        <v>0.13600000000000001</v>
      </c>
      <c r="I160" s="3">
        <v>13.18698116547281</v>
      </c>
      <c r="L160">
        <v>159</v>
      </c>
      <c r="M160" t="s">
        <v>132</v>
      </c>
      <c r="N160" t="s">
        <v>33</v>
      </c>
      <c r="O160" t="s">
        <v>260</v>
      </c>
      <c r="P160">
        <v>1127</v>
      </c>
      <c r="Q160" s="3">
        <v>1133.5981077700001</v>
      </c>
      <c r="R160">
        <v>2.4E-2</v>
      </c>
      <c r="S160" s="3">
        <v>64.809377950992328</v>
      </c>
    </row>
    <row r="161" spans="2:19" x14ac:dyDescent="0.45">
      <c r="B161">
        <v>160</v>
      </c>
      <c r="C161" t="s">
        <v>120</v>
      </c>
      <c r="D161" t="s">
        <v>23</v>
      </c>
      <c r="E161" t="s">
        <v>261</v>
      </c>
      <c r="F161">
        <v>1503</v>
      </c>
      <c r="G161" s="3">
        <v>1430.85522412</v>
      </c>
      <c r="H161">
        <v>0.315</v>
      </c>
      <c r="I161" s="3">
        <v>9.3857381644086164</v>
      </c>
      <c r="L161">
        <v>160</v>
      </c>
      <c r="M161" t="s">
        <v>267</v>
      </c>
      <c r="N161" t="s">
        <v>34</v>
      </c>
      <c r="O161" t="s">
        <v>260</v>
      </c>
      <c r="P161">
        <v>779</v>
      </c>
      <c r="Q161" s="3">
        <v>804.71527739500004</v>
      </c>
      <c r="R161">
        <v>0.02</v>
      </c>
      <c r="S161" s="3">
        <v>70.35771330797256</v>
      </c>
    </row>
    <row r="162" spans="2:19" x14ac:dyDescent="0.45">
      <c r="B162">
        <v>161</v>
      </c>
      <c r="C162" t="s">
        <v>120</v>
      </c>
      <c r="D162" t="s">
        <v>23</v>
      </c>
      <c r="E162" t="s">
        <v>261</v>
      </c>
      <c r="F162">
        <v>1503</v>
      </c>
      <c r="G162" s="3">
        <v>1430.85522412</v>
      </c>
      <c r="H162">
        <v>5.2050000000000001</v>
      </c>
      <c r="I162" s="3">
        <v>13.342204183237669</v>
      </c>
      <c r="L162">
        <v>161</v>
      </c>
      <c r="M162" t="s">
        <v>137</v>
      </c>
      <c r="N162" t="s">
        <v>35</v>
      </c>
      <c r="O162" t="s">
        <v>261</v>
      </c>
      <c r="P162">
        <v>878</v>
      </c>
      <c r="Q162" s="3">
        <v>909.45236163200002</v>
      </c>
      <c r="R162">
        <v>0.13500000000000001</v>
      </c>
      <c r="S162" s="3">
        <v>6.4083974518666356</v>
      </c>
    </row>
    <row r="163" spans="2:19" x14ac:dyDescent="0.45">
      <c r="B163">
        <v>162</v>
      </c>
      <c r="C163" t="s">
        <v>120</v>
      </c>
      <c r="D163" t="s">
        <v>23</v>
      </c>
      <c r="E163" t="s">
        <v>261</v>
      </c>
      <c r="F163">
        <v>1503</v>
      </c>
      <c r="G163" s="3">
        <v>1430.85522412</v>
      </c>
      <c r="H163">
        <v>5.9889999999999999</v>
      </c>
      <c r="I163" s="3">
        <v>28.79530700122076</v>
      </c>
      <c r="L163">
        <v>162</v>
      </c>
      <c r="M163" t="s">
        <v>137</v>
      </c>
      <c r="N163" t="s">
        <v>35</v>
      </c>
      <c r="O163" t="s">
        <v>261</v>
      </c>
      <c r="P163">
        <v>878</v>
      </c>
      <c r="Q163" s="3">
        <v>909.45236163200002</v>
      </c>
      <c r="R163">
        <v>3.3000000000000002E-2</v>
      </c>
      <c r="S163" s="3">
        <v>6.764115098058932</v>
      </c>
    </row>
    <row r="164" spans="2:19" x14ac:dyDescent="0.45">
      <c r="B164">
        <v>163</v>
      </c>
      <c r="C164" t="s">
        <v>120</v>
      </c>
      <c r="D164" t="s">
        <v>23</v>
      </c>
      <c r="E164" t="s">
        <v>261</v>
      </c>
      <c r="F164">
        <v>1503</v>
      </c>
      <c r="G164" s="3">
        <v>1430.85522412</v>
      </c>
      <c r="H164">
        <v>5.7930000000000001</v>
      </c>
      <c r="I164" s="3">
        <v>130.8783423759574</v>
      </c>
      <c r="L164">
        <v>163</v>
      </c>
      <c r="M164" t="s">
        <v>137</v>
      </c>
      <c r="N164" t="s">
        <v>35</v>
      </c>
      <c r="O164" t="s">
        <v>261</v>
      </c>
      <c r="P164">
        <v>878</v>
      </c>
      <c r="Q164" s="3">
        <v>909.45236163200002</v>
      </c>
      <c r="R164">
        <v>0.126</v>
      </c>
      <c r="S164" s="3">
        <v>46.880684184969311</v>
      </c>
    </row>
    <row r="165" spans="2:19" x14ac:dyDescent="0.45">
      <c r="B165">
        <v>164</v>
      </c>
      <c r="C165" t="s">
        <v>120</v>
      </c>
      <c r="D165" t="s">
        <v>23</v>
      </c>
      <c r="E165" t="s">
        <v>261</v>
      </c>
      <c r="F165">
        <v>1503</v>
      </c>
      <c r="G165" s="3">
        <v>1430.85522412</v>
      </c>
      <c r="H165">
        <v>5.7140000000000004</v>
      </c>
      <c r="I165" s="3">
        <v>14.92149312127696</v>
      </c>
      <c r="L165">
        <v>164</v>
      </c>
      <c r="M165" t="s">
        <v>137</v>
      </c>
      <c r="N165" t="s">
        <v>35</v>
      </c>
      <c r="O165" t="s">
        <v>261</v>
      </c>
      <c r="P165">
        <v>878</v>
      </c>
      <c r="Q165" s="3">
        <v>909.45236163200002</v>
      </c>
      <c r="R165">
        <v>0.152</v>
      </c>
      <c r="S165" s="3">
        <v>3.5578160303202981</v>
      </c>
    </row>
    <row r="166" spans="2:19" x14ac:dyDescent="0.45">
      <c r="B166">
        <v>165</v>
      </c>
      <c r="C166" t="s">
        <v>120</v>
      </c>
      <c r="D166" t="s">
        <v>23</v>
      </c>
      <c r="E166" t="s">
        <v>261</v>
      </c>
      <c r="F166">
        <v>1503</v>
      </c>
      <c r="G166" s="3">
        <v>1430.85522412</v>
      </c>
      <c r="H166">
        <v>0.36</v>
      </c>
      <c r="I166" s="3">
        <v>16.558905553814672</v>
      </c>
      <c r="L166">
        <v>165</v>
      </c>
      <c r="M166" t="s">
        <v>137</v>
      </c>
      <c r="N166" t="s">
        <v>35</v>
      </c>
      <c r="O166" t="s">
        <v>261</v>
      </c>
      <c r="P166">
        <v>878</v>
      </c>
      <c r="Q166" s="3">
        <v>909.45236163200002</v>
      </c>
      <c r="R166">
        <v>0.28799999999999998</v>
      </c>
      <c r="S166" s="3">
        <v>73.300841649660697</v>
      </c>
    </row>
    <row r="167" spans="2:19" x14ac:dyDescent="0.45">
      <c r="B167">
        <v>166</v>
      </c>
      <c r="C167" t="s">
        <v>120</v>
      </c>
      <c r="D167" t="s">
        <v>23</v>
      </c>
      <c r="E167" t="s">
        <v>261</v>
      </c>
      <c r="F167">
        <v>1503</v>
      </c>
      <c r="G167" s="3">
        <v>1430.85522412</v>
      </c>
      <c r="H167">
        <v>0.314</v>
      </c>
      <c r="I167" s="3">
        <v>19.334828972126481</v>
      </c>
      <c r="L167">
        <v>166</v>
      </c>
      <c r="M167" t="s">
        <v>137</v>
      </c>
      <c r="N167" t="s">
        <v>35</v>
      </c>
      <c r="O167" t="s">
        <v>261</v>
      </c>
      <c r="P167">
        <v>878</v>
      </c>
      <c r="Q167" s="3">
        <v>909.45236163200002</v>
      </c>
      <c r="R167">
        <v>0.13500000000000001</v>
      </c>
      <c r="S167" s="3">
        <v>33.581656779122177</v>
      </c>
    </row>
    <row r="168" spans="2:19" x14ac:dyDescent="0.45">
      <c r="B168">
        <v>167</v>
      </c>
      <c r="C168" t="s">
        <v>120</v>
      </c>
      <c r="D168" t="s">
        <v>23</v>
      </c>
      <c r="E168" t="s">
        <v>261</v>
      </c>
      <c r="F168">
        <v>1503</v>
      </c>
      <c r="G168" s="3">
        <v>1430.85522412</v>
      </c>
      <c r="H168">
        <v>5.9279999999999999</v>
      </c>
      <c r="I168" s="3">
        <v>5.1430627184363891</v>
      </c>
      <c r="L168">
        <v>167</v>
      </c>
      <c r="M168" t="s">
        <v>137</v>
      </c>
      <c r="N168" t="s">
        <v>35</v>
      </c>
      <c r="O168" t="s">
        <v>261</v>
      </c>
      <c r="P168">
        <v>878</v>
      </c>
      <c r="Q168" s="3">
        <v>909.45236163200002</v>
      </c>
      <c r="R168">
        <v>0.36299999999999999</v>
      </c>
      <c r="S168" s="3">
        <v>95.431585037235294</v>
      </c>
    </row>
    <row r="169" spans="2:19" x14ac:dyDescent="0.45">
      <c r="B169">
        <v>168</v>
      </c>
      <c r="C169" t="s">
        <v>120</v>
      </c>
      <c r="D169" t="s">
        <v>23</v>
      </c>
      <c r="E169" t="s">
        <v>261</v>
      </c>
      <c r="F169">
        <v>1503</v>
      </c>
      <c r="G169" s="3">
        <v>1430.85522412</v>
      </c>
      <c r="H169">
        <v>5.6449999999999996</v>
      </c>
      <c r="I169" s="3">
        <v>21.899413049103771</v>
      </c>
      <c r="L169">
        <v>168</v>
      </c>
      <c r="M169" t="s">
        <v>137</v>
      </c>
      <c r="N169" t="s">
        <v>35</v>
      </c>
      <c r="O169" t="s">
        <v>261</v>
      </c>
      <c r="P169">
        <v>878</v>
      </c>
      <c r="Q169" s="3">
        <v>909.45236163200002</v>
      </c>
      <c r="R169">
        <v>1.9E-2</v>
      </c>
      <c r="S169" s="3">
        <v>67.13218551717577</v>
      </c>
    </row>
    <row r="170" spans="2:19" x14ac:dyDescent="0.45">
      <c r="B170">
        <v>169</v>
      </c>
      <c r="C170" t="s">
        <v>120</v>
      </c>
      <c r="D170" t="s">
        <v>23</v>
      </c>
      <c r="E170" t="s">
        <v>261</v>
      </c>
      <c r="F170">
        <v>1503</v>
      </c>
      <c r="G170" s="3">
        <v>1430.85522412</v>
      </c>
      <c r="H170">
        <v>5.9080000000000004</v>
      </c>
      <c r="I170" s="3">
        <v>12.56887000167667</v>
      </c>
      <c r="L170">
        <v>169</v>
      </c>
      <c r="M170" t="s">
        <v>137</v>
      </c>
      <c r="N170" t="s">
        <v>35</v>
      </c>
      <c r="O170" t="s">
        <v>261</v>
      </c>
      <c r="P170">
        <v>878</v>
      </c>
      <c r="Q170" s="3">
        <v>909.45236163200002</v>
      </c>
      <c r="R170">
        <v>8.8999999999999996E-2</v>
      </c>
      <c r="S170" s="3">
        <v>6.2634662330247446</v>
      </c>
    </row>
    <row r="171" spans="2:19" x14ac:dyDescent="0.45">
      <c r="B171">
        <v>170</v>
      </c>
      <c r="C171" t="s">
        <v>120</v>
      </c>
      <c r="D171" t="s">
        <v>23</v>
      </c>
      <c r="E171" t="s">
        <v>261</v>
      </c>
      <c r="F171">
        <v>1503</v>
      </c>
      <c r="G171" s="3">
        <v>1430.85522412</v>
      </c>
      <c r="H171">
        <v>4.4550000000000001</v>
      </c>
      <c r="I171" s="3">
        <v>22.93873834141262</v>
      </c>
      <c r="L171">
        <v>170</v>
      </c>
      <c r="M171" t="s">
        <v>137</v>
      </c>
      <c r="N171" t="s">
        <v>35</v>
      </c>
      <c r="O171" t="s">
        <v>261</v>
      </c>
      <c r="P171">
        <v>878</v>
      </c>
      <c r="Q171" s="3">
        <v>909.45236163200002</v>
      </c>
      <c r="R171">
        <v>0.104</v>
      </c>
      <c r="S171" s="3">
        <v>2.9907365882577102</v>
      </c>
    </row>
    <row r="172" spans="2:19" x14ac:dyDescent="0.45">
      <c r="B172">
        <v>171</v>
      </c>
      <c r="C172" t="s">
        <v>120</v>
      </c>
      <c r="D172" t="s">
        <v>23</v>
      </c>
      <c r="E172" t="s">
        <v>261</v>
      </c>
      <c r="F172">
        <v>1503</v>
      </c>
      <c r="G172" s="3">
        <v>1430.85522412</v>
      </c>
      <c r="H172">
        <v>1.891</v>
      </c>
      <c r="I172" s="3">
        <v>95.198665277815209</v>
      </c>
      <c r="L172">
        <v>171</v>
      </c>
      <c r="M172" t="s">
        <v>137</v>
      </c>
      <c r="N172" t="s">
        <v>35</v>
      </c>
      <c r="O172" t="s">
        <v>261</v>
      </c>
      <c r="P172">
        <v>878</v>
      </c>
      <c r="Q172" s="3">
        <v>909.45236163200002</v>
      </c>
      <c r="R172">
        <v>1.2E-2</v>
      </c>
      <c r="S172" s="3">
        <v>43.584113039087747</v>
      </c>
    </row>
    <row r="173" spans="2:19" x14ac:dyDescent="0.45">
      <c r="B173">
        <v>172</v>
      </c>
      <c r="C173" t="s">
        <v>120</v>
      </c>
      <c r="D173" t="s">
        <v>23</v>
      </c>
      <c r="E173" t="s">
        <v>261</v>
      </c>
      <c r="F173">
        <v>1503</v>
      </c>
      <c r="G173" s="3">
        <v>1430.85522412</v>
      </c>
      <c r="H173">
        <v>5.556</v>
      </c>
      <c r="I173" s="3">
        <v>41.982411558048582</v>
      </c>
      <c r="L173">
        <v>172</v>
      </c>
      <c r="M173" t="s">
        <v>137</v>
      </c>
      <c r="N173" t="s">
        <v>35</v>
      </c>
      <c r="O173" t="s">
        <v>261</v>
      </c>
      <c r="P173">
        <v>878</v>
      </c>
      <c r="Q173" s="3">
        <v>909.45236163200002</v>
      </c>
      <c r="R173">
        <v>0.27700000000000002</v>
      </c>
      <c r="S173" s="3">
        <v>50.777504349849529</v>
      </c>
    </row>
    <row r="174" spans="2:19" x14ac:dyDescent="0.45">
      <c r="B174">
        <v>173</v>
      </c>
      <c r="C174" t="s">
        <v>120</v>
      </c>
      <c r="D174" t="s">
        <v>23</v>
      </c>
      <c r="E174" t="s">
        <v>261</v>
      </c>
      <c r="F174">
        <v>1503</v>
      </c>
      <c r="G174" s="3">
        <v>1430.85522412</v>
      </c>
      <c r="H174">
        <v>0.60299999999999998</v>
      </c>
      <c r="I174" s="3">
        <v>40.98204967284579</v>
      </c>
      <c r="L174">
        <v>173</v>
      </c>
      <c r="M174" t="s">
        <v>137</v>
      </c>
      <c r="N174" t="s">
        <v>35</v>
      </c>
      <c r="O174" t="s">
        <v>261</v>
      </c>
      <c r="P174">
        <v>878</v>
      </c>
      <c r="Q174" s="3">
        <v>909.45236163200002</v>
      </c>
      <c r="R174">
        <v>0.29599999999999999</v>
      </c>
      <c r="S174" s="3">
        <v>91.556863313182717</v>
      </c>
    </row>
    <row r="175" spans="2:19" x14ac:dyDescent="0.45">
      <c r="B175">
        <v>174</v>
      </c>
      <c r="C175" t="s">
        <v>121</v>
      </c>
      <c r="D175" t="s">
        <v>28</v>
      </c>
      <c r="E175" t="s">
        <v>262</v>
      </c>
      <c r="F175">
        <v>604</v>
      </c>
      <c r="G175" s="3">
        <v>630.49345641900004</v>
      </c>
      <c r="H175">
        <v>4.5999999999999999E-2</v>
      </c>
      <c r="I175" s="3">
        <v>33.902764972925937</v>
      </c>
      <c r="L175">
        <v>174</v>
      </c>
      <c r="M175" t="s">
        <v>137</v>
      </c>
      <c r="N175" t="s">
        <v>35</v>
      </c>
      <c r="O175" t="s">
        <v>261</v>
      </c>
      <c r="P175">
        <v>878</v>
      </c>
      <c r="Q175" s="3">
        <v>909.45236163200002</v>
      </c>
      <c r="R175">
        <v>0.245</v>
      </c>
      <c r="S175" s="3">
        <v>89.818465199774522</v>
      </c>
    </row>
    <row r="176" spans="2:19" x14ac:dyDescent="0.45">
      <c r="B176">
        <v>175</v>
      </c>
      <c r="C176" t="s">
        <v>121</v>
      </c>
      <c r="D176" t="s">
        <v>28</v>
      </c>
      <c r="E176" t="s">
        <v>262</v>
      </c>
      <c r="F176">
        <v>604</v>
      </c>
      <c r="G176" s="3">
        <v>630.49345641900004</v>
      </c>
      <c r="H176">
        <v>0.35499999999999998</v>
      </c>
      <c r="I176" s="3">
        <v>56.124315680250653</v>
      </c>
      <c r="L176">
        <v>175</v>
      </c>
      <c r="M176" t="s">
        <v>137</v>
      </c>
      <c r="N176" t="s">
        <v>35</v>
      </c>
      <c r="O176" t="s">
        <v>261</v>
      </c>
      <c r="P176">
        <v>878</v>
      </c>
      <c r="Q176" s="3">
        <v>909.45236163200002</v>
      </c>
      <c r="R176">
        <v>7.6999999999999999E-2</v>
      </c>
      <c r="S176" s="3">
        <v>21.321367218879661</v>
      </c>
    </row>
    <row r="177" spans="2:19" x14ac:dyDescent="0.45">
      <c r="B177">
        <v>176</v>
      </c>
      <c r="C177" t="s">
        <v>121</v>
      </c>
      <c r="D177" t="s">
        <v>28</v>
      </c>
      <c r="E177" t="s">
        <v>262</v>
      </c>
      <c r="F177">
        <v>604</v>
      </c>
      <c r="G177" s="3">
        <v>630.49345641900004</v>
      </c>
      <c r="H177">
        <v>0.08</v>
      </c>
      <c r="I177" s="3">
        <v>11.5583948739816</v>
      </c>
      <c r="L177">
        <v>176</v>
      </c>
      <c r="M177" t="s">
        <v>137</v>
      </c>
      <c r="N177" t="s">
        <v>35</v>
      </c>
      <c r="O177" t="s">
        <v>261</v>
      </c>
      <c r="P177">
        <v>878</v>
      </c>
      <c r="Q177" s="3">
        <v>909.45236163200002</v>
      </c>
      <c r="R177">
        <v>0.23</v>
      </c>
      <c r="S177" s="3">
        <v>65.933670239187634</v>
      </c>
    </row>
    <row r="178" spans="2:19" x14ac:dyDescent="0.45">
      <c r="B178">
        <v>177</v>
      </c>
      <c r="C178" t="s">
        <v>121</v>
      </c>
      <c r="D178" t="s">
        <v>28</v>
      </c>
      <c r="E178" t="s">
        <v>262</v>
      </c>
      <c r="F178">
        <v>604</v>
      </c>
      <c r="G178" s="3">
        <v>630.49345641900004</v>
      </c>
      <c r="H178">
        <v>0.75800000000000001</v>
      </c>
      <c r="I178" s="3">
        <v>78.329582470530525</v>
      </c>
      <c r="L178">
        <v>177</v>
      </c>
      <c r="M178" t="s">
        <v>137</v>
      </c>
      <c r="N178" t="s">
        <v>35</v>
      </c>
      <c r="O178" t="s">
        <v>261</v>
      </c>
      <c r="P178">
        <v>878</v>
      </c>
      <c r="Q178" s="3">
        <v>909.45236163200002</v>
      </c>
      <c r="R178">
        <v>0.14499999999999999</v>
      </c>
      <c r="S178" s="3">
        <v>81.871957599719408</v>
      </c>
    </row>
    <row r="179" spans="2:19" x14ac:dyDescent="0.45">
      <c r="B179">
        <v>178</v>
      </c>
      <c r="C179" t="s">
        <v>121</v>
      </c>
      <c r="D179" t="s">
        <v>28</v>
      </c>
      <c r="E179" t="s">
        <v>262</v>
      </c>
      <c r="F179">
        <v>604</v>
      </c>
      <c r="G179" s="3">
        <v>630.49345641900004</v>
      </c>
      <c r="H179">
        <v>0.39500000000000002</v>
      </c>
      <c r="I179" s="3">
        <v>27.656762747443182</v>
      </c>
      <c r="L179">
        <v>178</v>
      </c>
      <c r="M179" t="s">
        <v>137</v>
      </c>
      <c r="N179" t="s">
        <v>35</v>
      </c>
      <c r="O179" t="s">
        <v>261</v>
      </c>
      <c r="P179">
        <v>878</v>
      </c>
      <c r="Q179" s="3">
        <v>909.45236163200002</v>
      </c>
      <c r="R179">
        <v>0.309</v>
      </c>
      <c r="S179" s="3">
        <v>49.53417399442904</v>
      </c>
    </row>
    <row r="180" spans="2:19" x14ac:dyDescent="0.45">
      <c r="B180">
        <v>179</v>
      </c>
      <c r="C180" t="s">
        <v>121</v>
      </c>
      <c r="D180" t="s">
        <v>28</v>
      </c>
      <c r="E180" t="s">
        <v>262</v>
      </c>
      <c r="F180">
        <v>604</v>
      </c>
      <c r="G180" s="3">
        <v>630.49345641900004</v>
      </c>
      <c r="H180">
        <v>1.9E-2</v>
      </c>
      <c r="I180" s="3">
        <v>9.4322961292803971</v>
      </c>
      <c r="L180">
        <v>179</v>
      </c>
      <c r="M180" t="s">
        <v>138</v>
      </c>
      <c r="N180" t="s">
        <v>36</v>
      </c>
      <c r="O180" t="s">
        <v>260</v>
      </c>
      <c r="P180">
        <v>837</v>
      </c>
      <c r="Q180" s="3">
        <v>862.50767172200005</v>
      </c>
      <c r="R180">
        <v>0.47399999999999998</v>
      </c>
      <c r="S180" s="3">
        <v>18.60575565879105</v>
      </c>
    </row>
    <row r="181" spans="2:19" x14ac:dyDescent="0.45">
      <c r="B181">
        <v>180</v>
      </c>
      <c r="C181" t="s">
        <v>121</v>
      </c>
      <c r="D181" t="s">
        <v>28</v>
      </c>
      <c r="E181" t="s">
        <v>262</v>
      </c>
      <c r="F181">
        <v>604</v>
      </c>
      <c r="G181" s="3">
        <v>630.49345641900004</v>
      </c>
      <c r="H181">
        <v>3.6999999999999998E-2</v>
      </c>
      <c r="I181" s="3">
        <v>37.933956952455461</v>
      </c>
      <c r="L181">
        <v>180</v>
      </c>
      <c r="M181" t="s">
        <v>138</v>
      </c>
      <c r="N181" t="s">
        <v>36</v>
      </c>
      <c r="O181" t="s">
        <v>260</v>
      </c>
      <c r="P181">
        <v>837</v>
      </c>
      <c r="Q181" s="3">
        <v>862.50767172200005</v>
      </c>
      <c r="R181">
        <v>9.9000000000000005E-2</v>
      </c>
      <c r="S181" s="3">
        <v>6.3685089528926779</v>
      </c>
    </row>
    <row r="182" spans="2:19" x14ac:dyDescent="0.45">
      <c r="B182">
        <v>181</v>
      </c>
      <c r="C182" t="s">
        <v>121</v>
      </c>
      <c r="D182" t="s">
        <v>28</v>
      </c>
      <c r="E182" t="s">
        <v>262</v>
      </c>
      <c r="F182">
        <v>604</v>
      </c>
      <c r="G182" s="3">
        <v>630.49345641900004</v>
      </c>
      <c r="H182">
        <v>0.06</v>
      </c>
      <c r="I182" s="3">
        <v>73.988715929665119</v>
      </c>
      <c r="L182">
        <v>181</v>
      </c>
      <c r="M182" t="s">
        <v>138</v>
      </c>
      <c r="N182" t="s">
        <v>36</v>
      </c>
      <c r="O182" t="s">
        <v>260</v>
      </c>
      <c r="P182">
        <v>837</v>
      </c>
      <c r="Q182" s="3">
        <v>862.50767172200005</v>
      </c>
      <c r="R182">
        <v>0.309</v>
      </c>
      <c r="S182" s="3">
        <v>5.137023955584084</v>
      </c>
    </row>
    <row r="183" spans="2:19" x14ac:dyDescent="0.45">
      <c r="B183">
        <v>182</v>
      </c>
      <c r="C183" t="s">
        <v>121</v>
      </c>
      <c r="D183" t="s">
        <v>28</v>
      </c>
      <c r="E183" t="s">
        <v>262</v>
      </c>
      <c r="F183">
        <v>604</v>
      </c>
      <c r="G183" s="3">
        <v>630.49345641900004</v>
      </c>
      <c r="H183">
        <v>2.5000000000000001E-2</v>
      </c>
      <c r="I183" s="3">
        <v>43.995097631884633</v>
      </c>
      <c r="L183">
        <v>182</v>
      </c>
      <c r="M183" t="s">
        <v>138</v>
      </c>
      <c r="N183" t="s">
        <v>36</v>
      </c>
      <c r="O183" t="s">
        <v>260</v>
      </c>
      <c r="P183">
        <v>837</v>
      </c>
      <c r="Q183" s="3">
        <v>862.50767172200005</v>
      </c>
      <c r="R183">
        <v>0.63300000000000001</v>
      </c>
      <c r="S183" s="3">
        <v>58.355118624808178</v>
      </c>
    </row>
    <row r="184" spans="2:19" x14ac:dyDescent="0.45">
      <c r="B184">
        <v>183</v>
      </c>
      <c r="C184" t="s">
        <v>121</v>
      </c>
      <c r="D184" t="s">
        <v>28</v>
      </c>
      <c r="E184" t="s">
        <v>262</v>
      </c>
      <c r="F184">
        <v>604</v>
      </c>
      <c r="G184" s="3">
        <v>630.49345641900004</v>
      </c>
      <c r="H184">
        <v>0.185</v>
      </c>
      <c r="I184" s="3">
        <v>41.366039228768557</v>
      </c>
      <c r="L184">
        <v>183</v>
      </c>
      <c r="M184" t="s">
        <v>138</v>
      </c>
      <c r="N184" t="s">
        <v>36</v>
      </c>
      <c r="O184" t="s">
        <v>260</v>
      </c>
      <c r="P184">
        <v>837</v>
      </c>
      <c r="Q184" s="3">
        <v>862.50767172200005</v>
      </c>
      <c r="R184">
        <v>3.5999999999999997E-2</v>
      </c>
      <c r="S184" s="3">
        <v>55.590465593296727</v>
      </c>
    </row>
    <row r="185" spans="2:19" x14ac:dyDescent="0.45">
      <c r="B185">
        <v>184</v>
      </c>
      <c r="C185" t="s">
        <v>121</v>
      </c>
      <c r="D185" t="s">
        <v>28</v>
      </c>
      <c r="E185" t="s">
        <v>262</v>
      </c>
      <c r="F185">
        <v>604</v>
      </c>
      <c r="G185" s="3">
        <v>630.49345641900004</v>
      </c>
      <c r="H185">
        <v>0.186</v>
      </c>
      <c r="I185" s="3">
        <v>50.917457948063543</v>
      </c>
      <c r="L185">
        <v>184</v>
      </c>
      <c r="M185" t="s">
        <v>268</v>
      </c>
      <c r="N185" t="s">
        <v>37</v>
      </c>
      <c r="O185" t="s">
        <v>260</v>
      </c>
      <c r="P185">
        <v>380</v>
      </c>
      <c r="Q185" s="3">
        <v>411.04815997100002</v>
      </c>
      <c r="R185">
        <v>0.13</v>
      </c>
      <c r="S185" s="3">
        <v>27.06936148898285</v>
      </c>
    </row>
    <row r="186" spans="2:19" x14ac:dyDescent="0.45">
      <c r="B186">
        <v>185</v>
      </c>
      <c r="C186" t="s">
        <v>121</v>
      </c>
      <c r="D186" t="s">
        <v>28</v>
      </c>
      <c r="E186" t="s">
        <v>262</v>
      </c>
      <c r="F186">
        <v>604</v>
      </c>
      <c r="G186" s="3">
        <v>630.49345641900004</v>
      </c>
      <c r="H186">
        <v>0.26500000000000001</v>
      </c>
      <c r="I186" s="3">
        <v>84.962749673680875</v>
      </c>
      <c r="L186">
        <v>185</v>
      </c>
      <c r="M186" t="s">
        <v>268</v>
      </c>
      <c r="N186" t="s">
        <v>37</v>
      </c>
      <c r="O186" t="s">
        <v>260</v>
      </c>
      <c r="P186">
        <v>380</v>
      </c>
      <c r="Q186" s="3">
        <v>411.04815997100002</v>
      </c>
      <c r="R186">
        <v>1.2E-2</v>
      </c>
      <c r="S186" s="3">
        <v>12.09779476295903</v>
      </c>
    </row>
    <row r="187" spans="2:19" x14ac:dyDescent="0.45">
      <c r="B187">
        <v>186</v>
      </c>
      <c r="C187" t="s">
        <v>122</v>
      </c>
      <c r="D187" t="s">
        <v>227</v>
      </c>
      <c r="E187" t="s">
        <v>260</v>
      </c>
      <c r="F187">
        <v>629</v>
      </c>
      <c r="G187" s="3">
        <v>656.34229270399999</v>
      </c>
      <c r="H187">
        <v>4.5999999999999999E-2</v>
      </c>
      <c r="I187" s="3">
        <v>90.109640162585762</v>
      </c>
      <c r="L187">
        <v>186</v>
      </c>
      <c r="M187" t="s">
        <v>140</v>
      </c>
      <c r="N187" t="s">
        <v>38</v>
      </c>
      <c r="O187" t="s">
        <v>261</v>
      </c>
      <c r="P187">
        <v>304</v>
      </c>
      <c r="Q187" s="3">
        <v>335.59936528499998</v>
      </c>
      <c r="R187">
        <v>2.4E-2</v>
      </c>
      <c r="S187" s="3">
        <v>12.058151918535721</v>
      </c>
    </row>
    <row r="188" spans="2:19" x14ac:dyDescent="0.45">
      <c r="B188">
        <v>187</v>
      </c>
      <c r="C188" t="s">
        <v>123</v>
      </c>
      <c r="D188" t="s">
        <v>24</v>
      </c>
      <c r="E188" t="s">
        <v>262</v>
      </c>
      <c r="F188">
        <v>827</v>
      </c>
      <c r="G188" s="3">
        <v>846.88045731600005</v>
      </c>
      <c r="H188">
        <v>0.155</v>
      </c>
      <c r="I188" s="3">
        <v>71.926371567078675</v>
      </c>
      <c r="L188">
        <v>187</v>
      </c>
      <c r="M188" t="s">
        <v>269</v>
      </c>
      <c r="N188" t="s">
        <v>39</v>
      </c>
      <c r="O188" t="s">
        <v>262</v>
      </c>
      <c r="P188">
        <v>719</v>
      </c>
      <c r="Q188" s="3">
        <v>742.98736069500001</v>
      </c>
      <c r="R188">
        <v>0.13200000000000001</v>
      </c>
      <c r="S188" s="3">
        <v>77.745468009018722</v>
      </c>
    </row>
    <row r="189" spans="2:19" x14ac:dyDescent="0.45">
      <c r="B189">
        <v>188</v>
      </c>
      <c r="C189" t="s">
        <v>123</v>
      </c>
      <c r="D189" t="s">
        <v>24</v>
      </c>
      <c r="E189" t="s">
        <v>262</v>
      </c>
      <c r="F189">
        <v>827</v>
      </c>
      <c r="G189" s="3">
        <v>846.88045731600005</v>
      </c>
      <c r="H189">
        <v>2.5000000000000001E-2</v>
      </c>
      <c r="I189" s="3">
        <v>66.713693016143608</v>
      </c>
      <c r="L189">
        <v>188</v>
      </c>
      <c r="M189" t="s">
        <v>269</v>
      </c>
      <c r="N189" t="s">
        <v>39</v>
      </c>
      <c r="O189" t="s">
        <v>262</v>
      </c>
      <c r="P189">
        <v>719</v>
      </c>
      <c r="Q189" s="3">
        <v>742.98736069500001</v>
      </c>
      <c r="R189">
        <v>1.0049999999999999</v>
      </c>
      <c r="S189" s="3">
        <v>19.516406315916011</v>
      </c>
    </row>
    <row r="190" spans="2:19" x14ac:dyDescent="0.45">
      <c r="B190">
        <v>189</v>
      </c>
      <c r="C190" t="s">
        <v>123</v>
      </c>
      <c r="D190" t="s">
        <v>24</v>
      </c>
      <c r="E190" t="s">
        <v>262</v>
      </c>
      <c r="F190">
        <v>827</v>
      </c>
      <c r="G190" s="3">
        <v>846.88045731600005</v>
      </c>
      <c r="H190">
        <v>0.59199999999999997</v>
      </c>
      <c r="I190" s="3">
        <v>19.453627288370441</v>
      </c>
      <c r="L190">
        <v>189</v>
      </c>
      <c r="M190" t="s">
        <v>142</v>
      </c>
      <c r="N190" t="s">
        <v>40</v>
      </c>
      <c r="O190" t="s">
        <v>260</v>
      </c>
      <c r="P190">
        <v>732</v>
      </c>
      <c r="Q190" s="3">
        <v>758.96262868099996</v>
      </c>
      <c r="R190">
        <v>0.64900000000000002</v>
      </c>
      <c r="S190" s="3">
        <v>42.098419242963487</v>
      </c>
    </row>
    <row r="191" spans="2:19" x14ac:dyDescent="0.45">
      <c r="B191">
        <v>190</v>
      </c>
      <c r="C191" t="s">
        <v>123</v>
      </c>
      <c r="D191" t="s">
        <v>24</v>
      </c>
      <c r="E191" t="s">
        <v>262</v>
      </c>
      <c r="F191">
        <v>827</v>
      </c>
      <c r="G191" s="3">
        <v>846.88045731600005</v>
      </c>
      <c r="H191">
        <v>0.02</v>
      </c>
      <c r="I191" s="3">
        <v>52.696378219964288</v>
      </c>
      <c r="L191">
        <v>190</v>
      </c>
      <c r="M191" t="s">
        <v>142</v>
      </c>
      <c r="N191" t="s">
        <v>40</v>
      </c>
      <c r="O191" t="s">
        <v>260</v>
      </c>
      <c r="P191">
        <v>732</v>
      </c>
      <c r="Q191" s="3">
        <v>758.96262868099996</v>
      </c>
      <c r="R191">
        <v>1.0580000000000001</v>
      </c>
      <c r="S191" s="3">
        <v>66.602413222533528</v>
      </c>
    </row>
    <row r="192" spans="2:19" x14ac:dyDescent="0.45">
      <c r="B192">
        <v>191</v>
      </c>
      <c r="C192" t="s">
        <v>123</v>
      </c>
      <c r="D192" t="s">
        <v>24</v>
      </c>
      <c r="E192" t="s">
        <v>262</v>
      </c>
      <c r="F192">
        <v>827</v>
      </c>
      <c r="G192" s="3">
        <v>846.88045731600005</v>
      </c>
      <c r="H192">
        <v>0.45</v>
      </c>
      <c r="I192" s="3">
        <v>36.047471609875778</v>
      </c>
      <c r="L192">
        <v>191</v>
      </c>
      <c r="M192" t="s">
        <v>142</v>
      </c>
      <c r="N192" t="s">
        <v>40</v>
      </c>
      <c r="O192" t="s">
        <v>260</v>
      </c>
      <c r="P192">
        <v>732</v>
      </c>
      <c r="Q192" s="3">
        <v>758.96262868099996</v>
      </c>
      <c r="R192">
        <v>1.0009999999999999</v>
      </c>
      <c r="S192" s="3">
        <v>98.265191596773491</v>
      </c>
    </row>
    <row r="193" spans="2:19" x14ac:dyDescent="0.45">
      <c r="B193">
        <v>192</v>
      </c>
      <c r="C193" t="s">
        <v>123</v>
      </c>
      <c r="D193" t="s">
        <v>24</v>
      </c>
      <c r="E193" t="s">
        <v>262</v>
      </c>
      <c r="F193">
        <v>827</v>
      </c>
      <c r="G193" s="3">
        <v>846.88045731600005</v>
      </c>
      <c r="H193">
        <v>0.48799999999999999</v>
      </c>
      <c r="I193" s="3">
        <v>172.47378352232019</v>
      </c>
      <c r="L193">
        <v>192</v>
      </c>
      <c r="M193" t="s">
        <v>142</v>
      </c>
      <c r="N193" t="s">
        <v>40</v>
      </c>
      <c r="O193" t="s">
        <v>260</v>
      </c>
      <c r="P193">
        <v>732</v>
      </c>
      <c r="Q193" s="3">
        <v>758.96262868099996</v>
      </c>
      <c r="R193">
        <v>0.82799999999999996</v>
      </c>
      <c r="S193" s="3">
        <v>78.370165202426364</v>
      </c>
    </row>
    <row r="194" spans="2:19" x14ac:dyDescent="0.45">
      <c r="B194">
        <v>193</v>
      </c>
      <c r="C194" t="s">
        <v>123</v>
      </c>
      <c r="D194" t="s">
        <v>24</v>
      </c>
      <c r="E194" t="s">
        <v>262</v>
      </c>
      <c r="F194">
        <v>827</v>
      </c>
      <c r="G194" s="3">
        <v>846.88045731600005</v>
      </c>
      <c r="H194">
        <v>0.42499999999999999</v>
      </c>
      <c r="I194" s="3">
        <v>46.182658275003519</v>
      </c>
      <c r="L194">
        <v>193</v>
      </c>
      <c r="M194" t="s">
        <v>142</v>
      </c>
      <c r="N194" t="s">
        <v>40</v>
      </c>
      <c r="O194" t="s">
        <v>260</v>
      </c>
      <c r="P194">
        <v>732</v>
      </c>
      <c r="Q194" s="3">
        <v>758.96262868099996</v>
      </c>
      <c r="R194">
        <v>1.3680000000000001</v>
      </c>
      <c r="S194" s="3">
        <v>10.21739747397546</v>
      </c>
    </row>
    <row r="195" spans="2:19" x14ac:dyDescent="0.45">
      <c r="B195">
        <v>194</v>
      </c>
      <c r="C195" t="s">
        <v>123</v>
      </c>
      <c r="D195" t="s">
        <v>24</v>
      </c>
      <c r="E195" t="s">
        <v>262</v>
      </c>
      <c r="F195">
        <v>827</v>
      </c>
      <c r="G195" s="3">
        <v>846.88045731600005</v>
      </c>
      <c r="H195">
        <v>0.26100000000000001</v>
      </c>
      <c r="I195" s="3">
        <v>53.905303959670739</v>
      </c>
      <c r="L195">
        <v>194</v>
      </c>
      <c r="M195" t="s">
        <v>142</v>
      </c>
      <c r="N195" t="s">
        <v>40</v>
      </c>
      <c r="O195" t="s">
        <v>260</v>
      </c>
      <c r="P195">
        <v>732</v>
      </c>
      <c r="Q195" s="3">
        <v>758.96262868099996</v>
      </c>
      <c r="R195">
        <v>0.27200000000000002</v>
      </c>
      <c r="S195" s="3">
        <v>35.542306144393109</v>
      </c>
    </row>
    <row r="196" spans="2:19" x14ac:dyDescent="0.45">
      <c r="B196">
        <v>195</v>
      </c>
      <c r="C196" t="s">
        <v>124</v>
      </c>
      <c r="D196" t="s">
        <v>25</v>
      </c>
      <c r="E196" t="s">
        <v>262</v>
      </c>
      <c r="F196">
        <v>608</v>
      </c>
      <c r="G196" s="3">
        <v>636.37039676400002</v>
      </c>
      <c r="H196">
        <v>0.59199999999999997</v>
      </c>
      <c r="I196" s="3">
        <v>83.323418356773402</v>
      </c>
      <c r="L196">
        <v>195</v>
      </c>
      <c r="M196" t="s">
        <v>142</v>
      </c>
      <c r="N196" t="s">
        <v>40</v>
      </c>
      <c r="O196" t="s">
        <v>260</v>
      </c>
      <c r="P196">
        <v>732</v>
      </c>
      <c r="Q196" s="3">
        <v>758.96262868099996</v>
      </c>
      <c r="R196">
        <v>0.10299999999999999</v>
      </c>
      <c r="S196" s="3">
        <v>67.038555675306014</v>
      </c>
    </row>
    <row r="197" spans="2:19" x14ac:dyDescent="0.45">
      <c r="B197">
        <v>196</v>
      </c>
      <c r="C197" t="s">
        <v>124</v>
      </c>
      <c r="D197" t="s">
        <v>25</v>
      </c>
      <c r="E197" t="s">
        <v>262</v>
      </c>
      <c r="F197">
        <v>608</v>
      </c>
      <c r="G197" s="3">
        <v>636.37039676400002</v>
      </c>
      <c r="H197">
        <v>0.79600000000000004</v>
      </c>
      <c r="I197" s="3">
        <v>63.173424504405588</v>
      </c>
      <c r="L197">
        <v>196</v>
      </c>
      <c r="M197" t="s">
        <v>142</v>
      </c>
      <c r="N197" t="s">
        <v>40</v>
      </c>
      <c r="O197" t="s">
        <v>260</v>
      </c>
      <c r="P197">
        <v>732</v>
      </c>
      <c r="Q197" s="3">
        <v>758.96262868099996</v>
      </c>
      <c r="R197">
        <v>3.3000000000000002E-2</v>
      </c>
      <c r="S197" s="3">
        <v>80.05701339575397</v>
      </c>
    </row>
    <row r="198" spans="2:19" x14ac:dyDescent="0.45">
      <c r="B198">
        <v>197</v>
      </c>
      <c r="C198" t="s">
        <v>124</v>
      </c>
      <c r="D198" t="s">
        <v>25</v>
      </c>
      <c r="E198" t="s">
        <v>262</v>
      </c>
      <c r="F198">
        <v>608</v>
      </c>
      <c r="G198" s="3">
        <v>636.37039676400002</v>
      </c>
      <c r="H198">
        <v>0.45</v>
      </c>
      <c r="I198" s="3">
        <v>148.93733968017659</v>
      </c>
      <c r="L198">
        <v>197</v>
      </c>
      <c r="M198" t="s">
        <v>142</v>
      </c>
      <c r="N198" t="s">
        <v>40</v>
      </c>
      <c r="O198" t="s">
        <v>260</v>
      </c>
      <c r="P198">
        <v>732</v>
      </c>
      <c r="Q198" s="3">
        <v>758.96262868099996</v>
      </c>
      <c r="R198">
        <v>1.0049999999999999</v>
      </c>
      <c r="S198" s="3">
        <v>1.6072944903021289</v>
      </c>
    </row>
    <row r="199" spans="2:19" x14ac:dyDescent="0.45">
      <c r="B199">
        <v>198</v>
      </c>
      <c r="C199" t="s">
        <v>125</v>
      </c>
      <c r="D199" t="s">
        <v>26</v>
      </c>
      <c r="E199" t="s">
        <v>262</v>
      </c>
      <c r="F199">
        <v>359</v>
      </c>
      <c r="G199" s="3">
        <v>389.056751991</v>
      </c>
      <c r="H199">
        <v>0.97</v>
      </c>
      <c r="I199" s="3">
        <v>37.090058784985992</v>
      </c>
      <c r="L199">
        <v>198</v>
      </c>
      <c r="M199" t="s">
        <v>144</v>
      </c>
      <c r="N199" t="s">
        <v>41</v>
      </c>
      <c r="O199" t="s">
        <v>262</v>
      </c>
      <c r="P199">
        <v>1411</v>
      </c>
      <c r="Q199" s="3">
        <v>1379.2898216399999</v>
      </c>
      <c r="R199">
        <v>2.5000000000000001E-2</v>
      </c>
      <c r="S199" s="3">
        <v>27.492703292179399</v>
      </c>
    </row>
    <row r="200" spans="2:19" x14ac:dyDescent="0.45">
      <c r="B200">
        <v>199</v>
      </c>
      <c r="C200" t="s">
        <v>125</v>
      </c>
      <c r="D200" t="s">
        <v>26</v>
      </c>
      <c r="E200" t="s">
        <v>262</v>
      </c>
      <c r="F200">
        <v>359</v>
      </c>
      <c r="G200" s="3">
        <v>389.056751991</v>
      </c>
      <c r="H200">
        <v>0.97899999999999998</v>
      </c>
      <c r="I200" s="3">
        <v>33.476495842665017</v>
      </c>
      <c r="L200">
        <v>199</v>
      </c>
      <c r="M200" t="s">
        <v>144</v>
      </c>
      <c r="N200" t="s">
        <v>41</v>
      </c>
      <c r="O200" t="s">
        <v>262</v>
      </c>
      <c r="P200">
        <v>1411</v>
      </c>
      <c r="Q200" s="3">
        <v>1379.2898216399999</v>
      </c>
      <c r="R200">
        <v>1.2E-2</v>
      </c>
      <c r="S200" s="3">
        <v>46.044073219191013</v>
      </c>
    </row>
    <row r="201" spans="2:19" x14ac:dyDescent="0.45">
      <c r="B201">
        <v>200</v>
      </c>
      <c r="C201" t="s">
        <v>125</v>
      </c>
      <c r="D201" t="s">
        <v>26</v>
      </c>
      <c r="E201" t="s">
        <v>262</v>
      </c>
      <c r="F201">
        <v>359</v>
      </c>
      <c r="G201" s="3">
        <v>389.056751991</v>
      </c>
      <c r="H201">
        <v>0.48299999999999998</v>
      </c>
      <c r="I201" s="3">
        <v>53.717649532540932</v>
      </c>
      <c r="L201">
        <v>200</v>
      </c>
      <c r="M201" t="s">
        <v>144</v>
      </c>
      <c r="N201" t="s">
        <v>41</v>
      </c>
      <c r="O201" t="s">
        <v>262</v>
      </c>
      <c r="P201">
        <v>1411</v>
      </c>
      <c r="Q201" s="3">
        <v>1379.2898216399999</v>
      </c>
      <c r="R201">
        <v>5.8000000000000003E-2</v>
      </c>
      <c r="S201" s="3">
        <v>22.123641249939119</v>
      </c>
    </row>
    <row r="202" spans="2:19" x14ac:dyDescent="0.45">
      <c r="B202">
        <v>201</v>
      </c>
      <c r="C202" t="s">
        <v>125</v>
      </c>
      <c r="D202" t="s">
        <v>26</v>
      </c>
      <c r="E202" t="s">
        <v>262</v>
      </c>
      <c r="F202">
        <v>359</v>
      </c>
      <c r="G202" s="3">
        <v>389.056751991</v>
      </c>
      <c r="H202">
        <v>1.026</v>
      </c>
      <c r="I202" s="3">
        <v>88.809887086366672</v>
      </c>
      <c r="L202">
        <v>201</v>
      </c>
      <c r="M202" t="s">
        <v>144</v>
      </c>
      <c r="N202" t="s">
        <v>41</v>
      </c>
      <c r="O202" t="s">
        <v>262</v>
      </c>
      <c r="P202">
        <v>1411</v>
      </c>
      <c r="Q202" s="3">
        <v>1379.2898216399999</v>
      </c>
      <c r="R202">
        <v>2.8000000000000001E-2</v>
      </c>
      <c r="S202" s="3">
        <v>23.388080479199871</v>
      </c>
    </row>
    <row r="203" spans="2:19" x14ac:dyDescent="0.45">
      <c r="B203">
        <v>202</v>
      </c>
      <c r="C203" t="s">
        <v>125</v>
      </c>
      <c r="D203" t="s">
        <v>26</v>
      </c>
      <c r="E203" t="s">
        <v>262</v>
      </c>
      <c r="F203">
        <v>359</v>
      </c>
      <c r="G203" s="3">
        <v>389.056751991</v>
      </c>
      <c r="H203">
        <v>0.88700000000000001</v>
      </c>
      <c r="I203" s="3">
        <v>58.345732986199657</v>
      </c>
      <c r="L203">
        <v>202</v>
      </c>
      <c r="M203" t="s">
        <v>144</v>
      </c>
      <c r="N203" t="s">
        <v>41</v>
      </c>
      <c r="O203" t="s">
        <v>262</v>
      </c>
      <c r="P203">
        <v>1411</v>
      </c>
      <c r="Q203" s="3">
        <v>1379.2898216399999</v>
      </c>
      <c r="R203">
        <v>6.3E-2</v>
      </c>
      <c r="S203" s="3">
        <v>39.092795920027278</v>
      </c>
    </row>
    <row r="204" spans="2:19" x14ac:dyDescent="0.45">
      <c r="B204">
        <v>203</v>
      </c>
      <c r="C204" t="s">
        <v>126</v>
      </c>
      <c r="D204" t="s">
        <v>27</v>
      </c>
      <c r="E204" t="s">
        <v>262</v>
      </c>
      <c r="F204">
        <v>842</v>
      </c>
      <c r="G204" s="3">
        <v>864.99040111800002</v>
      </c>
      <c r="H204">
        <v>0.79600000000000004</v>
      </c>
      <c r="I204" s="3">
        <v>58.498142500357567</v>
      </c>
      <c r="L204">
        <v>203</v>
      </c>
      <c r="M204" t="s">
        <v>145</v>
      </c>
      <c r="N204" t="s">
        <v>42</v>
      </c>
      <c r="O204" t="s">
        <v>261</v>
      </c>
      <c r="P204">
        <v>1029</v>
      </c>
      <c r="Q204" s="3">
        <v>1007.32083715</v>
      </c>
      <c r="R204">
        <v>0.629</v>
      </c>
      <c r="S204" s="3">
        <v>26.207499011378101</v>
      </c>
    </row>
    <row r="205" spans="2:19" x14ac:dyDescent="0.45">
      <c r="B205">
        <v>204</v>
      </c>
      <c r="C205" t="s">
        <v>126</v>
      </c>
      <c r="D205" t="s">
        <v>27</v>
      </c>
      <c r="E205" t="s">
        <v>262</v>
      </c>
      <c r="F205">
        <v>842</v>
      </c>
      <c r="G205" s="3">
        <v>864.99040111800002</v>
      </c>
      <c r="H205">
        <v>0.47399999999999998</v>
      </c>
      <c r="I205" s="3">
        <v>75.607818204988732</v>
      </c>
      <c r="L205">
        <v>204</v>
      </c>
      <c r="M205" t="s">
        <v>146</v>
      </c>
      <c r="N205" t="s">
        <v>43</v>
      </c>
      <c r="O205" t="s">
        <v>262</v>
      </c>
      <c r="P205">
        <v>1030</v>
      </c>
      <c r="Q205" s="3">
        <v>1017.08430148</v>
      </c>
      <c r="R205">
        <v>0.81499999999999995</v>
      </c>
      <c r="S205" s="3">
        <v>130.10521937935599</v>
      </c>
    </row>
    <row r="206" spans="2:19" x14ac:dyDescent="0.45">
      <c r="B206">
        <v>205</v>
      </c>
      <c r="C206" t="s">
        <v>126</v>
      </c>
      <c r="D206" t="s">
        <v>27</v>
      </c>
      <c r="E206" t="s">
        <v>262</v>
      </c>
      <c r="F206">
        <v>842</v>
      </c>
      <c r="G206" s="3">
        <v>864.99040111800002</v>
      </c>
      <c r="H206">
        <v>0.57599999999999996</v>
      </c>
      <c r="I206" s="3">
        <v>164.02450783387431</v>
      </c>
      <c r="L206">
        <v>205</v>
      </c>
      <c r="M206" t="s">
        <v>146</v>
      </c>
      <c r="N206" t="s">
        <v>43</v>
      </c>
      <c r="O206" t="s">
        <v>262</v>
      </c>
      <c r="P206">
        <v>1030</v>
      </c>
      <c r="Q206" s="3">
        <v>1017.08430148</v>
      </c>
      <c r="R206">
        <v>0.72899999999999998</v>
      </c>
      <c r="S206" s="3">
        <v>162.52132240539339</v>
      </c>
    </row>
    <row r="207" spans="2:19" x14ac:dyDescent="0.45">
      <c r="B207">
        <v>206</v>
      </c>
      <c r="C207" t="s">
        <v>126</v>
      </c>
      <c r="D207" t="s">
        <v>27</v>
      </c>
      <c r="E207" t="s">
        <v>262</v>
      </c>
      <c r="F207">
        <v>842</v>
      </c>
      <c r="G207" s="3">
        <v>864.99040111800002</v>
      </c>
      <c r="H207">
        <v>0.45</v>
      </c>
      <c r="I207" s="3">
        <v>21.895691162701361</v>
      </c>
      <c r="L207">
        <v>206</v>
      </c>
      <c r="M207" t="s">
        <v>146</v>
      </c>
      <c r="N207" t="s">
        <v>43</v>
      </c>
      <c r="O207" t="s">
        <v>262</v>
      </c>
      <c r="P207">
        <v>1030</v>
      </c>
      <c r="Q207" s="3">
        <v>1017.08430148</v>
      </c>
      <c r="R207">
        <v>0.34100000000000003</v>
      </c>
      <c r="S207" s="3">
        <v>171.67570778846419</v>
      </c>
    </row>
    <row r="208" spans="2:19" x14ac:dyDescent="0.45">
      <c r="B208">
        <v>207</v>
      </c>
      <c r="C208" t="s">
        <v>126</v>
      </c>
      <c r="D208" t="s">
        <v>27</v>
      </c>
      <c r="E208" t="s">
        <v>262</v>
      </c>
      <c r="F208">
        <v>842</v>
      </c>
      <c r="G208" s="3">
        <v>864.99040111800002</v>
      </c>
      <c r="H208">
        <v>0.97</v>
      </c>
      <c r="I208" s="3">
        <v>76.410057352941152</v>
      </c>
      <c r="L208">
        <v>207</v>
      </c>
      <c r="M208" t="s">
        <v>146</v>
      </c>
      <c r="N208" t="s">
        <v>43</v>
      </c>
      <c r="O208" t="s">
        <v>262</v>
      </c>
      <c r="P208">
        <v>1030</v>
      </c>
      <c r="Q208" s="3">
        <v>1017.08430148</v>
      </c>
      <c r="R208">
        <v>0.64300000000000002</v>
      </c>
      <c r="S208" s="3">
        <v>89.557307614091044</v>
      </c>
    </row>
    <row r="209" spans="2:19" x14ac:dyDescent="0.45">
      <c r="B209">
        <v>208</v>
      </c>
      <c r="C209" t="s">
        <v>126</v>
      </c>
      <c r="D209" t="s">
        <v>27</v>
      </c>
      <c r="E209" t="s">
        <v>262</v>
      </c>
      <c r="F209">
        <v>842</v>
      </c>
      <c r="G209" s="3">
        <v>864.99040111800002</v>
      </c>
      <c r="H209">
        <v>0.17499999999999999</v>
      </c>
      <c r="I209" s="3">
        <v>73.149740286108681</v>
      </c>
      <c r="L209">
        <v>208</v>
      </c>
      <c r="M209" t="s">
        <v>147</v>
      </c>
      <c r="N209" t="s">
        <v>44</v>
      </c>
      <c r="O209" t="s">
        <v>262</v>
      </c>
      <c r="P209">
        <v>1579</v>
      </c>
      <c r="Q209" s="3">
        <v>1479.5975518800001</v>
      </c>
      <c r="R209">
        <v>0.46800000000000003</v>
      </c>
      <c r="S209" s="3">
        <v>103.20255555881771</v>
      </c>
    </row>
    <row r="210" spans="2:19" x14ac:dyDescent="0.45">
      <c r="B210">
        <v>209</v>
      </c>
      <c r="C210" t="s">
        <v>126</v>
      </c>
      <c r="D210" t="s">
        <v>27</v>
      </c>
      <c r="E210" t="s">
        <v>262</v>
      </c>
      <c r="F210">
        <v>842</v>
      </c>
      <c r="G210" s="3">
        <v>864.99040111800002</v>
      </c>
      <c r="H210">
        <v>0.88700000000000001</v>
      </c>
      <c r="I210" s="3">
        <v>111.5503630375736</v>
      </c>
      <c r="L210">
        <v>209</v>
      </c>
      <c r="M210" t="s">
        <v>147</v>
      </c>
      <c r="N210" t="s">
        <v>44</v>
      </c>
      <c r="O210" t="s">
        <v>262</v>
      </c>
      <c r="P210">
        <v>1579</v>
      </c>
      <c r="Q210" s="3">
        <v>1479.5975518800001</v>
      </c>
      <c r="R210">
        <v>0.35199999999999998</v>
      </c>
      <c r="S210" s="3">
        <v>6.1379896020823219</v>
      </c>
    </row>
    <row r="211" spans="2:19" x14ac:dyDescent="0.45">
      <c r="B211">
        <v>210</v>
      </c>
      <c r="C211" t="s">
        <v>127</v>
      </c>
      <c r="D211" t="s">
        <v>28</v>
      </c>
      <c r="E211" t="s">
        <v>262</v>
      </c>
      <c r="F211">
        <v>1154</v>
      </c>
      <c r="G211" s="3">
        <v>1172.0560373599999</v>
      </c>
      <c r="H211">
        <v>0.48299999999999998</v>
      </c>
      <c r="I211" s="3">
        <v>23.532309673775419</v>
      </c>
      <c r="L211">
        <v>210</v>
      </c>
      <c r="M211" t="s">
        <v>147</v>
      </c>
      <c r="N211" t="s">
        <v>44</v>
      </c>
      <c r="O211" t="s">
        <v>262</v>
      </c>
      <c r="P211">
        <v>1579</v>
      </c>
      <c r="Q211" s="3">
        <v>1479.5975518800001</v>
      </c>
      <c r="R211">
        <v>0.23200000000000001</v>
      </c>
      <c r="S211" s="3">
        <v>61.864788728827612</v>
      </c>
    </row>
    <row r="212" spans="2:19" x14ac:dyDescent="0.45">
      <c r="B212">
        <v>211</v>
      </c>
      <c r="C212" t="s">
        <v>127</v>
      </c>
      <c r="D212" t="s">
        <v>28</v>
      </c>
      <c r="E212" t="s">
        <v>262</v>
      </c>
      <c r="F212">
        <v>1154</v>
      </c>
      <c r="G212" s="3">
        <v>1172.0560373599999</v>
      </c>
      <c r="H212">
        <v>0.16700000000000001</v>
      </c>
      <c r="I212" s="3">
        <v>87.766406071459102</v>
      </c>
      <c r="L212">
        <v>211</v>
      </c>
      <c r="M212" t="s">
        <v>147</v>
      </c>
      <c r="N212" t="s">
        <v>44</v>
      </c>
      <c r="O212" t="s">
        <v>262</v>
      </c>
      <c r="P212">
        <v>1579</v>
      </c>
      <c r="Q212" s="3">
        <v>1479.5975518800001</v>
      </c>
      <c r="R212">
        <v>9.7000000000000003E-2</v>
      </c>
      <c r="S212" s="3">
        <v>74.357654748008173</v>
      </c>
    </row>
    <row r="213" spans="2:19" x14ac:dyDescent="0.45">
      <c r="B213">
        <v>212</v>
      </c>
      <c r="C213" t="s">
        <v>127</v>
      </c>
      <c r="D213" t="s">
        <v>28</v>
      </c>
      <c r="E213" t="s">
        <v>262</v>
      </c>
      <c r="F213">
        <v>1154</v>
      </c>
      <c r="G213" s="3">
        <v>1172.0560373599999</v>
      </c>
      <c r="H213">
        <v>0.44400000000000001</v>
      </c>
      <c r="I213" s="3">
        <v>192.73679416002329</v>
      </c>
      <c r="L213">
        <v>212</v>
      </c>
      <c r="M213" t="s">
        <v>147</v>
      </c>
      <c r="N213" t="s">
        <v>44</v>
      </c>
      <c r="O213" t="s">
        <v>262</v>
      </c>
      <c r="P213">
        <v>1579</v>
      </c>
      <c r="Q213" s="3">
        <v>1479.5975518800001</v>
      </c>
      <c r="R213">
        <v>0.91700000000000004</v>
      </c>
      <c r="S213" s="3">
        <v>15.585612295332041</v>
      </c>
    </row>
    <row r="214" spans="2:19" x14ac:dyDescent="0.45">
      <c r="B214">
        <v>213</v>
      </c>
      <c r="C214" t="s">
        <v>127</v>
      </c>
      <c r="D214" t="s">
        <v>28</v>
      </c>
      <c r="E214" t="s">
        <v>262</v>
      </c>
      <c r="F214">
        <v>1154</v>
      </c>
      <c r="G214" s="3">
        <v>1172.0560373599999</v>
      </c>
      <c r="H214">
        <v>0.66900000000000004</v>
      </c>
      <c r="I214" s="3">
        <v>1.445950606818146</v>
      </c>
      <c r="L214">
        <v>213</v>
      </c>
      <c r="M214" t="s">
        <v>147</v>
      </c>
      <c r="N214" t="s">
        <v>44</v>
      </c>
      <c r="O214" t="s">
        <v>262</v>
      </c>
      <c r="P214">
        <v>1579</v>
      </c>
      <c r="Q214" s="3">
        <v>1479.5975518800001</v>
      </c>
      <c r="R214">
        <v>1.242</v>
      </c>
      <c r="S214" s="3">
        <v>7.7378653376305468</v>
      </c>
    </row>
    <row r="215" spans="2:19" x14ac:dyDescent="0.45">
      <c r="B215">
        <v>214</v>
      </c>
      <c r="C215" t="s">
        <v>127</v>
      </c>
      <c r="D215" t="s">
        <v>28</v>
      </c>
      <c r="E215" t="s">
        <v>262</v>
      </c>
      <c r="F215">
        <v>1154</v>
      </c>
      <c r="G215" s="3">
        <v>1172.0560373599999</v>
      </c>
      <c r="H215">
        <v>0.66100000000000003</v>
      </c>
      <c r="I215" s="3">
        <v>70.150234822322773</v>
      </c>
      <c r="L215">
        <v>214</v>
      </c>
      <c r="M215" t="s">
        <v>147</v>
      </c>
      <c r="N215" t="s">
        <v>44</v>
      </c>
      <c r="O215" t="s">
        <v>262</v>
      </c>
      <c r="P215">
        <v>1579</v>
      </c>
      <c r="Q215" s="3">
        <v>1479.5975518800001</v>
      </c>
      <c r="R215">
        <v>1.181</v>
      </c>
      <c r="S215" s="3">
        <v>9.2088139397434752</v>
      </c>
    </row>
    <row r="216" spans="2:19" x14ac:dyDescent="0.45">
      <c r="B216">
        <v>215</v>
      </c>
      <c r="C216" t="s">
        <v>127</v>
      </c>
      <c r="D216" t="s">
        <v>28</v>
      </c>
      <c r="E216" t="s">
        <v>262</v>
      </c>
      <c r="F216">
        <v>1154</v>
      </c>
      <c r="G216" s="3">
        <v>1172.0560373599999</v>
      </c>
      <c r="H216">
        <v>0.46200000000000002</v>
      </c>
      <c r="I216" s="3">
        <v>138.19277690984759</v>
      </c>
      <c r="L216">
        <v>215</v>
      </c>
      <c r="M216" t="s">
        <v>147</v>
      </c>
      <c r="N216" t="s">
        <v>44</v>
      </c>
      <c r="O216" t="s">
        <v>262</v>
      </c>
      <c r="P216">
        <v>1579</v>
      </c>
      <c r="Q216" s="3">
        <v>1479.5975518800001</v>
      </c>
      <c r="R216">
        <v>0.6</v>
      </c>
      <c r="S216" s="3">
        <v>44.639830858969788</v>
      </c>
    </row>
    <row r="217" spans="2:19" x14ac:dyDescent="0.45">
      <c r="B217">
        <v>216</v>
      </c>
      <c r="C217" t="s">
        <v>127</v>
      </c>
      <c r="D217" t="s">
        <v>28</v>
      </c>
      <c r="E217" t="s">
        <v>262</v>
      </c>
      <c r="F217">
        <v>1154</v>
      </c>
      <c r="G217" s="3">
        <v>1172.0560373599999</v>
      </c>
      <c r="H217">
        <v>1.026</v>
      </c>
      <c r="I217" s="3">
        <v>107.24624380158031</v>
      </c>
      <c r="L217">
        <v>216</v>
      </c>
      <c r="M217" t="s">
        <v>147</v>
      </c>
      <c r="N217" t="s">
        <v>44</v>
      </c>
      <c r="O217" t="s">
        <v>262</v>
      </c>
      <c r="P217">
        <v>1579</v>
      </c>
      <c r="Q217" s="3">
        <v>1479.5975518800001</v>
      </c>
      <c r="R217">
        <v>1.823</v>
      </c>
      <c r="S217" s="3">
        <v>66.23802306634947</v>
      </c>
    </row>
    <row r="218" spans="2:19" x14ac:dyDescent="0.45">
      <c r="B218">
        <v>217</v>
      </c>
      <c r="C218" t="s">
        <v>128</v>
      </c>
      <c r="D218" t="s">
        <v>29</v>
      </c>
      <c r="E218" t="s">
        <v>261</v>
      </c>
      <c r="F218">
        <v>621</v>
      </c>
      <c r="G218" s="3">
        <v>652.70783191299995</v>
      </c>
      <c r="H218">
        <v>5.4240000000000004</v>
      </c>
      <c r="I218" s="3">
        <v>13.44288132780971</v>
      </c>
      <c r="L218">
        <v>217</v>
      </c>
      <c r="M218" t="s">
        <v>147</v>
      </c>
      <c r="N218" t="s">
        <v>44</v>
      </c>
      <c r="O218" t="s">
        <v>262</v>
      </c>
      <c r="P218">
        <v>1579</v>
      </c>
      <c r="Q218" s="3">
        <v>1479.5975518800001</v>
      </c>
      <c r="R218">
        <v>1.617</v>
      </c>
      <c r="S218" s="3">
        <v>54.786331955543147</v>
      </c>
    </row>
    <row r="219" spans="2:19" x14ac:dyDescent="0.45">
      <c r="B219">
        <v>218</v>
      </c>
      <c r="C219" t="s">
        <v>128</v>
      </c>
      <c r="D219" t="s">
        <v>29</v>
      </c>
      <c r="E219" t="s">
        <v>261</v>
      </c>
      <c r="F219">
        <v>621</v>
      </c>
      <c r="G219" s="3">
        <v>652.70783191299995</v>
      </c>
      <c r="H219">
        <v>2.7639999999999998</v>
      </c>
      <c r="I219" s="3">
        <v>84.642374028750623</v>
      </c>
      <c r="L219">
        <v>218</v>
      </c>
      <c r="M219" t="s">
        <v>147</v>
      </c>
      <c r="N219" t="s">
        <v>44</v>
      </c>
      <c r="O219" t="s">
        <v>262</v>
      </c>
      <c r="P219">
        <v>1579</v>
      </c>
      <c r="Q219" s="3">
        <v>1479.5975518800001</v>
      </c>
      <c r="R219">
        <v>1.31</v>
      </c>
      <c r="S219" s="3">
        <v>73.314309165800807</v>
      </c>
    </row>
    <row r="220" spans="2:19" x14ac:dyDescent="0.45">
      <c r="B220">
        <v>219</v>
      </c>
      <c r="C220" t="s">
        <v>128</v>
      </c>
      <c r="D220" t="s">
        <v>29</v>
      </c>
      <c r="E220" t="s">
        <v>261</v>
      </c>
      <c r="F220">
        <v>621</v>
      </c>
      <c r="G220" s="3">
        <v>652.70783191299995</v>
      </c>
      <c r="H220">
        <v>5.8419999999999996</v>
      </c>
      <c r="I220" s="3">
        <v>40.801372552831637</v>
      </c>
      <c r="L220">
        <v>219</v>
      </c>
      <c r="M220" t="s">
        <v>148</v>
      </c>
      <c r="N220" t="s">
        <v>45</v>
      </c>
      <c r="O220" t="s">
        <v>262</v>
      </c>
      <c r="P220">
        <v>2102</v>
      </c>
      <c r="Q220" s="3">
        <v>1946.43444239</v>
      </c>
      <c r="R220">
        <v>3.2000000000000001E-2</v>
      </c>
      <c r="S220" s="3">
        <v>59.369093474380342</v>
      </c>
    </row>
    <row r="221" spans="2:19" x14ac:dyDescent="0.45">
      <c r="B221">
        <v>220</v>
      </c>
      <c r="C221" t="s">
        <v>128</v>
      </c>
      <c r="D221" t="s">
        <v>29</v>
      </c>
      <c r="E221" t="s">
        <v>261</v>
      </c>
      <c r="F221">
        <v>621</v>
      </c>
      <c r="G221" s="3">
        <v>652.70783191299995</v>
      </c>
      <c r="H221">
        <v>4.47</v>
      </c>
      <c r="I221" s="3">
        <v>88.945477262394149</v>
      </c>
      <c r="L221">
        <v>220</v>
      </c>
      <c r="M221" t="s">
        <v>148</v>
      </c>
      <c r="N221" t="s">
        <v>45</v>
      </c>
      <c r="O221" t="s">
        <v>262</v>
      </c>
      <c r="P221">
        <v>2102</v>
      </c>
      <c r="Q221" s="3">
        <v>1946.43444239</v>
      </c>
      <c r="R221">
        <v>2.4E-2</v>
      </c>
      <c r="S221" s="3">
        <v>62.261251113961563</v>
      </c>
    </row>
    <row r="222" spans="2:19" x14ac:dyDescent="0.45">
      <c r="B222">
        <v>221</v>
      </c>
      <c r="C222" t="s">
        <v>128</v>
      </c>
      <c r="D222" t="s">
        <v>29</v>
      </c>
      <c r="E222" t="s">
        <v>261</v>
      </c>
      <c r="F222">
        <v>621</v>
      </c>
      <c r="G222" s="3">
        <v>652.70783191299995</v>
      </c>
      <c r="H222">
        <v>0.13800000000000001</v>
      </c>
      <c r="I222" s="3">
        <v>154.87122680595701</v>
      </c>
      <c r="L222">
        <v>221</v>
      </c>
      <c r="M222" t="s">
        <v>148</v>
      </c>
      <c r="N222" t="s">
        <v>45</v>
      </c>
      <c r="O222" t="s">
        <v>262</v>
      </c>
      <c r="P222">
        <v>2102</v>
      </c>
      <c r="Q222" s="3">
        <v>1946.43444239</v>
      </c>
      <c r="R222">
        <v>2.1000000000000001E-2</v>
      </c>
      <c r="S222" s="3">
        <v>44.604629755210837</v>
      </c>
    </row>
    <row r="223" spans="2:19" x14ac:dyDescent="0.45">
      <c r="B223">
        <v>222</v>
      </c>
      <c r="C223" t="s">
        <v>129</v>
      </c>
      <c r="D223" t="s">
        <v>30</v>
      </c>
      <c r="E223" t="s">
        <v>260</v>
      </c>
      <c r="F223">
        <v>528</v>
      </c>
      <c r="G223" s="3">
        <v>559.22224482299998</v>
      </c>
      <c r="H223">
        <v>0.46600000000000003</v>
      </c>
      <c r="I223" s="3">
        <v>123.8723595744391</v>
      </c>
      <c r="L223">
        <v>222</v>
      </c>
      <c r="M223" t="s">
        <v>148</v>
      </c>
      <c r="N223" t="s">
        <v>45</v>
      </c>
      <c r="O223" t="s">
        <v>262</v>
      </c>
      <c r="P223">
        <v>2102</v>
      </c>
      <c r="Q223" s="3">
        <v>1946.43444239</v>
      </c>
      <c r="R223">
        <v>2.7E-2</v>
      </c>
      <c r="S223" s="3">
        <v>34.411234831431898</v>
      </c>
    </row>
    <row r="224" spans="2:19" x14ac:dyDescent="0.45">
      <c r="B224">
        <v>223</v>
      </c>
      <c r="C224" t="s">
        <v>129</v>
      </c>
      <c r="D224" t="s">
        <v>30</v>
      </c>
      <c r="E224" t="s">
        <v>260</v>
      </c>
      <c r="F224">
        <v>528</v>
      </c>
      <c r="G224" s="3">
        <v>559.22224482299998</v>
      </c>
      <c r="H224">
        <v>0.14099999999999999</v>
      </c>
      <c r="I224" s="3">
        <v>58.566264808753189</v>
      </c>
      <c r="L224">
        <v>223</v>
      </c>
      <c r="M224" t="s">
        <v>150</v>
      </c>
      <c r="N224" t="s">
        <v>46</v>
      </c>
      <c r="O224" t="s">
        <v>262</v>
      </c>
      <c r="P224">
        <v>441</v>
      </c>
      <c r="Q224" s="3">
        <v>470.06213546499998</v>
      </c>
      <c r="R224">
        <v>0.64400000000000002</v>
      </c>
      <c r="S224" s="3">
        <v>77.425532671772046</v>
      </c>
    </row>
    <row r="225" spans="2:19" x14ac:dyDescent="0.45">
      <c r="B225">
        <v>224</v>
      </c>
      <c r="C225" t="s">
        <v>129</v>
      </c>
      <c r="D225" t="s">
        <v>30</v>
      </c>
      <c r="E225" t="s">
        <v>260</v>
      </c>
      <c r="F225">
        <v>528</v>
      </c>
      <c r="G225" s="3">
        <v>559.22224482299998</v>
      </c>
      <c r="H225">
        <v>0.70099999999999996</v>
      </c>
      <c r="I225" s="3">
        <v>60.749975461845949</v>
      </c>
      <c r="L225">
        <v>224</v>
      </c>
      <c r="M225" t="s">
        <v>150</v>
      </c>
      <c r="N225" t="s">
        <v>46</v>
      </c>
      <c r="O225" t="s">
        <v>262</v>
      </c>
      <c r="P225">
        <v>441</v>
      </c>
      <c r="Q225" s="3">
        <v>470.06213546499998</v>
      </c>
      <c r="R225">
        <v>0.91</v>
      </c>
      <c r="S225" s="3">
        <v>79.309274032677166</v>
      </c>
    </row>
    <row r="226" spans="2:19" x14ac:dyDescent="0.45">
      <c r="B226">
        <v>225</v>
      </c>
      <c r="C226" t="s">
        <v>129</v>
      </c>
      <c r="D226" t="s">
        <v>30</v>
      </c>
      <c r="E226" t="s">
        <v>260</v>
      </c>
      <c r="F226">
        <v>528</v>
      </c>
      <c r="G226" s="3">
        <v>559.22224482299998</v>
      </c>
      <c r="H226">
        <v>9.1999999999999998E-2</v>
      </c>
      <c r="I226" s="3">
        <v>123.35146855766359</v>
      </c>
      <c r="L226">
        <v>225</v>
      </c>
      <c r="M226" t="s">
        <v>151</v>
      </c>
      <c r="N226" t="s">
        <v>47</v>
      </c>
      <c r="O226" t="s">
        <v>262</v>
      </c>
      <c r="P226">
        <v>388</v>
      </c>
      <c r="Q226" s="3">
        <v>414.80658936499998</v>
      </c>
      <c r="R226">
        <v>0.749</v>
      </c>
      <c r="S226" s="3">
        <v>29.914667248950028</v>
      </c>
    </row>
    <row r="227" spans="2:19" x14ac:dyDescent="0.45">
      <c r="B227">
        <v>226</v>
      </c>
      <c r="C227" t="s">
        <v>129</v>
      </c>
      <c r="D227" t="s">
        <v>30</v>
      </c>
      <c r="E227" t="s">
        <v>260</v>
      </c>
      <c r="F227">
        <v>528</v>
      </c>
      <c r="G227" s="3">
        <v>559.22224482299998</v>
      </c>
      <c r="H227">
        <v>1.0009999999999999</v>
      </c>
      <c r="I227" s="3">
        <v>52.099616428353521</v>
      </c>
      <c r="L227">
        <v>226</v>
      </c>
      <c r="M227" t="s">
        <v>151</v>
      </c>
      <c r="N227" t="s">
        <v>47</v>
      </c>
      <c r="O227" t="s">
        <v>262</v>
      </c>
      <c r="P227">
        <v>388</v>
      </c>
      <c r="Q227" s="3">
        <v>414.80658936499998</v>
      </c>
      <c r="R227">
        <v>0.80200000000000005</v>
      </c>
      <c r="S227" s="3">
        <v>64.539343749939832</v>
      </c>
    </row>
    <row r="228" spans="2:19" x14ac:dyDescent="0.45">
      <c r="B228">
        <v>227</v>
      </c>
      <c r="C228" t="s">
        <v>129</v>
      </c>
      <c r="D228" t="s">
        <v>30</v>
      </c>
      <c r="E228" t="s">
        <v>260</v>
      </c>
      <c r="F228">
        <v>528</v>
      </c>
      <c r="G228" s="3">
        <v>559.22224482299998</v>
      </c>
      <c r="H228">
        <v>0.89700000000000002</v>
      </c>
      <c r="I228" s="3">
        <v>41.494699622007772</v>
      </c>
      <c r="L228">
        <v>227</v>
      </c>
      <c r="M228" t="s">
        <v>151</v>
      </c>
      <c r="N228" t="s">
        <v>47</v>
      </c>
      <c r="O228" t="s">
        <v>262</v>
      </c>
      <c r="P228">
        <v>388</v>
      </c>
      <c r="Q228" s="3">
        <v>414.80658936499998</v>
      </c>
      <c r="R228">
        <v>0.17100000000000001</v>
      </c>
      <c r="S228" s="3">
        <v>103.0670259266426</v>
      </c>
    </row>
    <row r="229" spans="2:19" x14ac:dyDescent="0.45">
      <c r="B229">
        <v>228</v>
      </c>
      <c r="C229" t="s">
        <v>129</v>
      </c>
      <c r="D229" t="s">
        <v>30</v>
      </c>
      <c r="E229" t="s">
        <v>260</v>
      </c>
      <c r="F229">
        <v>528</v>
      </c>
      <c r="G229" s="3">
        <v>559.22224482299998</v>
      </c>
      <c r="H229">
        <v>0.46800000000000003</v>
      </c>
      <c r="I229" s="3">
        <v>30.739722971699418</v>
      </c>
      <c r="L229">
        <v>228</v>
      </c>
      <c r="M229" t="s">
        <v>151</v>
      </c>
      <c r="N229" t="s">
        <v>47</v>
      </c>
      <c r="O229" t="s">
        <v>262</v>
      </c>
      <c r="P229">
        <v>388</v>
      </c>
      <c r="Q229" s="3">
        <v>414.80658936499998</v>
      </c>
      <c r="R229">
        <v>1.54</v>
      </c>
      <c r="S229" s="3">
        <v>8.0631783107748483</v>
      </c>
    </row>
    <row r="230" spans="2:19" x14ac:dyDescent="0.45">
      <c r="B230">
        <v>229</v>
      </c>
      <c r="C230" t="s">
        <v>129</v>
      </c>
      <c r="D230" t="s">
        <v>30</v>
      </c>
      <c r="E230" t="s">
        <v>260</v>
      </c>
      <c r="F230">
        <v>528</v>
      </c>
      <c r="G230" s="3">
        <v>559.22224482299998</v>
      </c>
      <c r="H230">
        <v>5.6000000000000001E-2</v>
      </c>
      <c r="I230" s="3">
        <v>58.354464126431409</v>
      </c>
      <c r="L230">
        <v>229</v>
      </c>
      <c r="M230" t="s">
        <v>151</v>
      </c>
      <c r="N230" t="s">
        <v>47</v>
      </c>
      <c r="O230" t="s">
        <v>262</v>
      </c>
      <c r="P230">
        <v>388</v>
      </c>
      <c r="Q230" s="3">
        <v>414.80658936499998</v>
      </c>
      <c r="R230">
        <v>1.5620000000000001</v>
      </c>
      <c r="S230" s="3">
        <v>4.7019503785715226</v>
      </c>
    </row>
    <row r="231" spans="2:19" x14ac:dyDescent="0.45">
      <c r="B231">
        <v>230</v>
      </c>
      <c r="C231" t="s">
        <v>129</v>
      </c>
      <c r="D231" t="s">
        <v>30</v>
      </c>
      <c r="E231" t="s">
        <v>260</v>
      </c>
      <c r="F231">
        <v>528</v>
      </c>
      <c r="G231" s="3">
        <v>559.22224482299998</v>
      </c>
      <c r="H231">
        <v>0.59699999999999998</v>
      </c>
      <c r="I231" s="3">
        <v>9.9613092094269273</v>
      </c>
      <c r="L231">
        <v>230</v>
      </c>
      <c r="M231" t="s">
        <v>151</v>
      </c>
      <c r="N231" t="s">
        <v>47</v>
      </c>
      <c r="O231" t="s">
        <v>262</v>
      </c>
      <c r="P231">
        <v>388</v>
      </c>
      <c r="Q231" s="3">
        <v>414.80658936499998</v>
      </c>
      <c r="R231">
        <v>1.149</v>
      </c>
      <c r="S231" s="3">
        <v>72.548044136684183</v>
      </c>
    </row>
    <row r="232" spans="2:19" x14ac:dyDescent="0.45">
      <c r="B232">
        <v>231</v>
      </c>
      <c r="C232" t="s">
        <v>130</v>
      </c>
      <c r="D232" t="s">
        <v>31</v>
      </c>
      <c r="E232" t="s">
        <v>262</v>
      </c>
      <c r="F232">
        <v>307</v>
      </c>
      <c r="G232" s="3">
        <v>335.774348718</v>
      </c>
      <c r="H232">
        <v>0.48299999999999998</v>
      </c>
      <c r="I232" s="3">
        <v>91.032267400522613</v>
      </c>
      <c r="L232">
        <v>231</v>
      </c>
      <c r="M232" t="s">
        <v>151</v>
      </c>
      <c r="N232" t="s">
        <v>47</v>
      </c>
      <c r="O232" t="s">
        <v>262</v>
      </c>
      <c r="P232">
        <v>388</v>
      </c>
      <c r="Q232" s="3">
        <v>414.80658936499998</v>
      </c>
      <c r="R232">
        <v>0.80600000000000005</v>
      </c>
      <c r="S232" s="3">
        <v>30.67143540625538</v>
      </c>
    </row>
    <row r="233" spans="2:19" x14ac:dyDescent="0.45">
      <c r="B233">
        <v>232</v>
      </c>
      <c r="C233" t="s">
        <v>130</v>
      </c>
      <c r="D233" t="s">
        <v>31</v>
      </c>
      <c r="E233" t="s">
        <v>262</v>
      </c>
      <c r="F233">
        <v>307</v>
      </c>
      <c r="G233" s="3">
        <v>335.774348718</v>
      </c>
      <c r="H233">
        <v>1.026</v>
      </c>
      <c r="I233" s="3">
        <v>172.63365496885839</v>
      </c>
      <c r="L233">
        <v>232</v>
      </c>
      <c r="M233" t="s">
        <v>152</v>
      </c>
      <c r="N233" t="s">
        <v>48</v>
      </c>
      <c r="O233" t="s">
        <v>260</v>
      </c>
      <c r="P233">
        <v>1011</v>
      </c>
      <c r="Q233" s="3">
        <v>1031.7673467899999</v>
      </c>
      <c r="R233">
        <v>0.17100000000000001</v>
      </c>
      <c r="S233" s="3">
        <v>51.017658136169253</v>
      </c>
    </row>
    <row r="234" spans="2:19" x14ac:dyDescent="0.45">
      <c r="B234">
        <v>233</v>
      </c>
      <c r="C234" t="s">
        <v>131</v>
      </c>
      <c r="D234" t="s">
        <v>32</v>
      </c>
      <c r="E234" t="s">
        <v>260</v>
      </c>
      <c r="F234">
        <v>811</v>
      </c>
      <c r="G234" s="3">
        <v>826.59162899</v>
      </c>
      <c r="H234">
        <v>0.06</v>
      </c>
      <c r="I234" s="3">
        <v>52.27910198812971</v>
      </c>
      <c r="L234">
        <v>233</v>
      </c>
      <c r="M234" t="s">
        <v>152</v>
      </c>
      <c r="N234" t="s">
        <v>48</v>
      </c>
      <c r="O234" t="s">
        <v>260</v>
      </c>
      <c r="P234">
        <v>1011</v>
      </c>
      <c r="Q234" s="3">
        <v>1031.7673467899999</v>
      </c>
      <c r="R234">
        <v>1.54</v>
      </c>
      <c r="S234" s="3">
        <v>28.911273864958151</v>
      </c>
    </row>
    <row r="235" spans="2:19" x14ac:dyDescent="0.45">
      <c r="B235">
        <v>234</v>
      </c>
      <c r="C235" t="s">
        <v>132</v>
      </c>
      <c r="D235" t="s">
        <v>33</v>
      </c>
      <c r="E235" t="s">
        <v>260</v>
      </c>
      <c r="F235">
        <v>1127</v>
      </c>
      <c r="G235" s="3">
        <v>1133.5981077700001</v>
      </c>
      <c r="H235">
        <v>3.4000000000000002E-2</v>
      </c>
      <c r="I235" s="3">
        <v>5.9876516570176737</v>
      </c>
      <c r="L235">
        <v>234</v>
      </c>
      <c r="M235" t="s">
        <v>152</v>
      </c>
      <c r="N235" t="s">
        <v>48</v>
      </c>
      <c r="O235" t="s">
        <v>260</v>
      </c>
      <c r="P235">
        <v>1011</v>
      </c>
      <c r="Q235" s="3">
        <v>1031.7673467899999</v>
      </c>
      <c r="R235">
        <v>1.5620000000000001</v>
      </c>
      <c r="S235" s="3">
        <v>3.908638446076603</v>
      </c>
    </row>
    <row r="236" spans="2:19" x14ac:dyDescent="0.45">
      <c r="B236">
        <v>235</v>
      </c>
      <c r="C236" t="s">
        <v>132</v>
      </c>
      <c r="D236" t="s">
        <v>33</v>
      </c>
      <c r="E236" t="s">
        <v>260</v>
      </c>
      <c r="F236">
        <v>1127</v>
      </c>
      <c r="G236" s="3">
        <v>1133.5981077700001</v>
      </c>
      <c r="H236">
        <v>0.22600000000000001</v>
      </c>
      <c r="I236" s="3">
        <v>9.4543640790493129</v>
      </c>
      <c r="L236">
        <v>235</v>
      </c>
      <c r="M236" t="s">
        <v>152</v>
      </c>
      <c r="N236" t="s">
        <v>48</v>
      </c>
      <c r="O236" t="s">
        <v>260</v>
      </c>
      <c r="P236">
        <v>1011</v>
      </c>
      <c r="Q236" s="3">
        <v>1031.7673467899999</v>
      </c>
      <c r="R236">
        <v>1.149</v>
      </c>
      <c r="S236" s="3">
        <v>4.5944738450115894</v>
      </c>
    </row>
    <row r="237" spans="2:19" x14ac:dyDescent="0.45">
      <c r="B237">
        <v>236</v>
      </c>
      <c r="C237" t="s">
        <v>132</v>
      </c>
      <c r="D237" t="s">
        <v>33</v>
      </c>
      <c r="E237" t="s">
        <v>260</v>
      </c>
      <c r="F237">
        <v>1127</v>
      </c>
      <c r="G237" s="3">
        <v>1133.5981077700001</v>
      </c>
      <c r="H237">
        <v>0.16800000000000001</v>
      </c>
      <c r="I237" s="3">
        <v>37.985900410393398</v>
      </c>
      <c r="L237">
        <v>236</v>
      </c>
      <c r="M237" t="s">
        <v>152</v>
      </c>
      <c r="N237" t="s">
        <v>48</v>
      </c>
      <c r="O237" t="s">
        <v>260</v>
      </c>
      <c r="P237">
        <v>1011</v>
      </c>
      <c r="Q237" s="3">
        <v>1031.7673467899999</v>
      </c>
      <c r="R237">
        <v>1.5680000000000001</v>
      </c>
      <c r="S237" s="3">
        <v>33.185436402729472</v>
      </c>
    </row>
    <row r="238" spans="2:19" x14ac:dyDescent="0.45">
      <c r="B238">
        <v>237</v>
      </c>
      <c r="C238" t="s">
        <v>132</v>
      </c>
      <c r="D238" t="s">
        <v>33</v>
      </c>
      <c r="E238" t="s">
        <v>260</v>
      </c>
      <c r="F238">
        <v>1127</v>
      </c>
      <c r="G238" s="3">
        <v>1133.5981077700001</v>
      </c>
      <c r="H238">
        <v>2.9000000000000001E-2</v>
      </c>
      <c r="I238" s="3">
        <v>11.107348640139181</v>
      </c>
      <c r="L238">
        <v>237</v>
      </c>
      <c r="M238" t="s">
        <v>152</v>
      </c>
      <c r="N238" t="s">
        <v>48</v>
      </c>
      <c r="O238" t="s">
        <v>260</v>
      </c>
      <c r="P238">
        <v>1011</v>
      </c>
      <c r="Q238" s="3">
        <v>1031.7673467899999</v>
      </c>
      <c r="R238">
        <v>1.698</v>
      </c>
      <c r="S238" s="3">
        <v>40.040218875517049</v>
      </c>
    </row>
    <row r="239" spans="2:19" x14ac:dyDescent="0.45">
      <c r="B239">
        <v>238</v>
      </c>
      <c r="C239" t="s">
        <v>132</v>
      </c>
      <c r="D239" t="s">
        <v>33</v>
      </c>
      <c r="E239" t="s">
        <v>260</v>
      </c>
      <c r="F239">
        <v>1127</v>
      </c>
      <c r="G239" s="3">
        <v>1133.5981077700001</v>
      </c>
      <c r="H239">
        <v>0.27600000000000002</v>
      </c>
      <c r="I239" s="3">
        <v>16.44842039268973</v>
      </c>
      <c r="L239">
        <v>238</v>
      </c>
      <c r="M239" t="s">
        <v>152</v>
      </c>
      <c r="N239" t="s">
        <v>48</v>
      </c>
      <c r="O239" t="s">
        <v>260</v>
      </c>
      <c r="P239">
        <v>1011</v>
      </c>
      <c r="Q239" s="3">
        <v>1031.7673467899999</v>
      </c>
      <c r="R239">
        <v>1.903</v>
      </c>
      <c r="S239" s="3">
        <v>5.1603773750825361</v>
      </c>
    </row>
    <row r="240" spans="2:19" x14ac:dyDescent="0.45">
      <c r="B240">
        <v>239</v>
      </c>
      <c r="C240" t="s">
        <v>132</v>
      </c>
      <c r="D240" t="s">
        <v>33</v>
      </c>
      <c r="E240" t="s">
        <v>260</v>
      </c>
      <c r="F240">
        <v>1127</v>
      </c>
      <c r="G240" s="3">
        <v>1133.5981077700001</v>
      </c>
      <c r="H240">
        <v>0.34899999999999998</v>
      </c>
      <c r="I240" s="3">
        <v>12.733290960585579</v>
      </c>
      <c r="L240">
        <v>239</v>
      </c>
      <c r="M240" t="s">
        <v>152</v>
      </c>
      <c r="N240" t="s">
        <v>48</v>
      </c>
      <c r="O240" t="s">
        <v>260</v>
      </c>
      <c r="P240">
        <v>1011</v>
      </c>
      <c r="Q240" s="3">
        <v>1031.7673467899999</v>
      </c>
      <c r="R240">
        <v>1.4359999999999999</v>
      </c>
      <c r="S240" s="3">
        <v>43.05058216362319</v>
      </c>
    </row>
    <row r="241" spans="2:19" x14ac:dyDescent="0.45">
      <c r="B241">
        <v>240</v>
      </c>
      <c r="C241" t="s">
        <v>132</v>
      </c>
      <c r="D241" t="s">
        <v>33</v>
      </c>
      <c r="E241" t="s">
        <v>260</v>
      </c>
      <c r="F241">
        <v>1127</v>
      </c>
      <c r="G241" s="3">
        <v>1133.5981077700001</v>
      </c>
      <c r="H241">
        <v>0.10100000000000001</v>
      </c>
      <c r="I241" s="3">
        <v>34.697235340771222</v>
      </c>
      <c r="L241">
        <v>240</v>
      </c>
      <c r="M241" t="s">
        <v>152</v>
      </c>
      <c r="N241" t="s">
        <v>48</v>
      </c>
      <c r="O241" t="s">
        <v>260</v>
      </c>
      <c r="P241">
        <v>1011</v>
      </c>
      <c r="Q241" s="3">
        <v>1031.7673467899999</v>
      </c>
      <c r="R241">
        <v>1.367</v>
      </c>
      <c r="S241" s="3">
        <v>10.24723116993307</v>
      </c>
    </row>
    <row r="242" spans="2:19" x14ac:dyDescent="0.45">
      <c r="B242">
        <v>241</v>
      </c>
      <c r="C242" t="s">
        <v>132</v>
      </c>
      <c r="D242" t="s">
        <v>33</v>
      </c>
      <c r="E242" t="s">
        <v>260</v>
      </c>
      <c r="F242">
        <v>1127</v>
      </c>
      <c r="G242" s="3">
        <v>1133.5981077700001</v>
      </c>
      <c r="H242">
        <v>0.13800000000000001</v>
      </c>
      <c r="I242" s="3">
        <v>63.666830350363668</v>
      </c>
      <c r="L242">
        <v>241</v>
      </c>
      <c r="M242" t="s">
        <v>152</v>
      </c>
      <c r="N242" t="s">
        <v>48</v>
      </c>
      <c r="O242" t="s">
        <v>260</v>
      </c>
      <c r="P242">
        <v>1011</v>
      </c>
      <c r="Q242" s="3">
        <v>1031.7673467899999</v>
      </c>
      <c r="R242">
        <v>1.38</v>
      </c>
      <c r="S242" s="3">
        <v>42.322586670562202</v>
      </c>
    </row>
    <row r="243" spans="2:19" x14ac:dyDescent="0.45">
      <c r="B243">
        <v>242</v>
      </c>
      <c r="C243" t="s">
        <v>132</v>
      </c>
      <c r="D243" t="s">
        <v>33</v>
      </c>
      <c r="E243" t="s">
        <v>260</v>
      </c>
      <c r="F243">
        <v>1127</v>
      </c>
      <c r="G243" s="3">
        <v>1133.5981077700001</v>
      </c>
      <c r="H243">
        <v>1.7999999999999999E-2</v>
      </c>
      <c r="I243" s="3">
        <v>45.516089799643183</v>
      </c>
      <c r="L243">
        <v>242</v>
      </c>
      <c r="M243" t="s">
        <v>152</v>
      </c>
      <c r="N243" t="s">
        <v>48</v>
      </c>
      <c r="O243" t="s">
        <v>260</v>
      </c>
      <c r="P243">
        <v>1011</v>
      </c>
      <c r="Q243" s="3">
        <v>1031.7673467899999</v>
      </c>
      <c r="R243">
        <v>1.478</v>
      </c>
      <c r="S243" s="3">
        <v>44.022584104135852</v>
      </c>
    </row>
    <row r="244" spans="2:19" x14ac:dyDescent="0.45">
      <c r="B244">
        <v>243</v>
      </c>
      <c r="C244" t="s">
        <v>132</v>
      </c>
      <c r="D244" t="s">
        <v>33</v>
      </c>
      <c r="E244" t="s">
        <v>260</v>
      </c>
      <c r="F244">
        <v>1127</v>
      </c>
      <c r="G244" s="3">
        <v>1133.5981077700001</v>
      </c>
      <c r="H244">
        <v>1.2E-2</v>
      </c>
      <c r="I244" s="3">
        <v>3.6600648552088728</v>
      </c>
      <c r="L244">
        <v>243</v>
      </c>
      <c r="M244" t="s">
        <v>152</v>
      </c>
      <c r="N244" t="s">
        <v>48</v>
      </c>
      <c r="O244" t="s">
        <v>260</v>
      </c>
      <c r="P244">
        <v>1011</v>
      </c>
      <c r="Q244" s="3">
        <v>1031.7673467899999</v>
      </c>
      <c r="R244">
        <v>1.4139999999999999</v>
      </c>
      <c r="S244" s="3">
        <v>58.01504887020009</v>
      </c>
    </row>
    <row r="245" spans="2:19" x14ac:dyDescent="0.45">
      <c r="B245">
        <v>244</v>
      </c>
      <c r="C245" t="s">
        <v>132</v>
      </c>
      <c r="D245" t="s">
        <v>33</v>
      </c>
      <c r="E245" t="s">
        <v>260</v>
      </c>
      <c r="F245">
        <v>1127</v>
      </c>
      <c r="G245" s="3">
        <v>1133.5981077700001</v>
      </c>
      <c r="H245">
        <v>6.5000000000000002E-2</v>
      </c>
      <c r="I245" s="3">
        <v>27.62554591556788</v>
      </c>
      <c r="L245">
        <v>244</v>
      </c>
      <c r="M245" t="s">
        <v>152</v>
      </c>
      <c r="N245" t="s">
        <v>48</v>
      </c>
      <c r="O245" t="s">
        <v>260</v>
      </c>
      <c r="P245">
        <v>1011</v>
      </c>
      <c r="Q245" s="3">
        <v>1031.7673467899999</v>
      </c>
      <c r="R245">
        <v>1.5589999999999999</v>
      </c>
      <c r="S245" s="3">
        <v>7.2916735357761322</v>
      </c>
    </row>
    <row r="246" spans="2:19" x14ac:dyDescent="0.45">
      <c r="B246">
        <v>245</v>
      </c>
      <c r="C246" t="s">
        <v>132</v>
      </c>
      <c r="D246" t="s">
        <v>33</v>
      </c>
      <c r="E246" t="s">
        <v>260</v>
      </c>
      <c r="F246">
        <v>1127</v>
      </c>
      <c r="G246" s="3">
        <v>1133.5981077700001</v>
      </c>
      <c r="H246">
        <v>9.8000000000000004E-2</v>
      </c>
      <c r="I246" s="3">
        <v>62.909063948912419</v>
      </c>
      <c r="L246">
        <v>245</v>
      </c>
      <c r="M246" t="s">
        <v>152</v>
      </c>
      <c r="N246" t="s">
        <v>48</v>
      </c>
      <c r="O246" t="s">
        <v>260</v>
      </c>
      <c r="P246">
        <v>1011</v>
      </c>
      <c r="Q246" s="3">
        <v>1031.7673467899999</v>
      </c>
      <c r="R246">
        <v>1.204</v>
      </c>
      <c r="S246" s="3">
        <v>68.722185886571125</v>
      </c>
    </row>
    <row r="247" spans="2:19" x14ac:dyDescent="0.45">
      <c r="B247">
        <v>246</v>
      </c>
      <c r="C247" t="s">
        <v>132</v>
      </c>
      <c r="D247" t="s">
        <v>33</v>
      </c>
      <c r="E247" t="s">
        <v>260</v>
      </c>
      <c r="F247">
        <v>1127</v>
      </c>
      <c r="G247" s="3">
        <v>1133.5981077700001</v>
      </c>
      <c r="H247">
        <v>7.0000000000000007E-2</v>
      </c>
      <c r="I247" s="3">
        <v>8.2676676028954503</v>
      </c>
      <c r="L247">
        <v>246</v>
      </c>
      <c r="M247" t="s">
        <v>152</v>
      </c>
      <c r="N247" t="s">
        <v>48</v>
      </c>
      <c r="O247" t="s">
        <v>260</v>
      </c>
      <c r="P247">
        <v>1011</v>
      </c>
      <c r="Q247" s="3">
        <v>1031.7673467899999</v>
      </c>
      <c r="R247">
        <v>1.5469999999999999</v>
      </c>
      <c r="S247" s="3">
        <v>35.733458730918379</v>
      </c>
    </row>
    <row r="248" spans="2:19" x14ac:dyDescent="0.45">
      <c r="B248">
        <v>247</v>
      </c>
      <c r="C248" t="s">
        <v>132</v>
      </c>
      <c r="D248" t="s">
        <v>33</v>
      </c>
      <c r="E248" t="s">
        <v>260</v>
      </c>
      <c r="F248">
        <v>1127</v>
      </c>
      <c r="G248" s="3">
        <v>1133.5981077700001</v>
      </c>
      <c r="H248">
        <v>0.14599999999999999</v>
      </c>
      <c r="I248" s="3">
        <v>38.112983739624212</v>
      </c>
      <c r="L248">
        <v>247</v>
      </c>
      <c r="M248" t="s">
        <v>154</v>
      </c>
      <c r="N248" t="s">
        <v>49</v>
      </c>
      <c r="O248" t="s">
        <v>262</v>
      </c>
      <c r="P248">
        <v>1175</v>
      </c>
      <c r="Q248" s="3">
        <v>1186.3138638</v>
      </c>
      <c r="R248">
        <v>1.633</v>
      </c>
      <c r="S248" s="3">
        <v>3.1797535126439591</v>
      </c>
    </row>
    <row r="249" spans="2:19" x14ac:dyDescent="0.45">
      <c r="B249">
        <v>248</v>
      </c>
      <c r="C249" t="s">
        <v>133</v>
      </c>
      <c r="D249" t="s">
        <v>228</v>
      </c>
      <c r="E249" t="s">
        <v>260</v>
      </c>
      <c r="F249">
        <v>258</v>
      </c>
      <c r="G249" s="3">
        <v>287.41703435199997</v>
      </c>
      <c r="H249">
        <v>7.6999999999999999E-2</v>
      </c>
      <c r="I249" s="3">
        <v>0.76530309235198279</v>
      </c>
      <c r="L249">
        <v>248</v>
      </c>
      <c r="M249" t="s">
        <v>154</v>
      </c>
      <c r="N249" t="s">
        <v>49</v>
      </c>
      <c r="O249" t="s">
        <v>262</v>
      </c>
      <c r="P249">
        <v>1175</v>
      </c>
      <c r="Q249" s="3">
        <v>1186.3138638</v>
      </c>
      <c r="R249">
        <v>1.6519999999999999</v>
      </c>
      <c r="S249" s="3">
        <v>1.7179564230442279</v>
      </c>
    </row>
    <row r="250" spans="2:19" x14ac:dyDescent="0.45">
      <c r="B250">
        <v>249</v>
      </c>
      <c r="C250" t="s">
        <v>134</v>
      </c>
      <c r="D250" t="s">
        <v>229</v>
      </c>
      <c r="E250" t="s">
        <v>261</v>
      </c>
      <c r="F250">
        <v>1168</v>
      </c>
      <c r="G250" s="3">
        <v>1185.8075281500001</v>
      </c>
      <c r="H250">
        <v>0.35</v>
      </c>
      <c r="I250" s="3">
        <v>38.629142621053937</v>
      </c>
      <c r="L250">
        <v>249</v>
      </c>
      <c r="M250" t="s">
        <v>154</v>
      </c>
      <c r="N250" t="s">
        <v>49</v>
      </c>
      <c r="O250" t="s">
        <v>262</v>
      </c>
      <c r="P250">
        <v>1175</v>
      </c>
      <c r="Q250" s="3">
        <v>1186.3138638</v>
      </c>
      <c r="R250">
        <v>0.49199999999999999</v>
      </c>
      <c r="S250" s="3">
        <v>14.020634654934801</v>
      </c>
    </row>
    <row r="251" spans="2:19" x14ac:dyDescent="0.45">
      <c r="B251">
        <v>250</v>
      </c>
      <c r="C251" t="s">
        <v>134</v>
      </c>
      <c r="D251" t="s">
        <v>229</v>
      </c>
      <c r="E251" t="s">
        <v>261</v>
      </c>
      <c r="F251">
        <v>1168</v>
      </c>
      <c r="G251" s="3">
        <v>1185.8075281500001</v>
      </c>
      <c r="H251">
        <v>1.2090000000000001</v>
      </c>
      <c r="I251" s="3">
        <v>94.751842812940822</v>
      </c>
      <c r="L251">
        <v>250</v>
      </c>
      <c r="M251" t="s">
        <v>154</v>
      </c>
      <c r="N251" t="s">
        <v>49</v>
      </c>
      <c r="O251" t="s">
        <v>262</v>
      </c>
      <c r="P251">
        <v>1175</v>
      </c>
      <c r="Q251" s="3">
        <v>1186.3138638</v>
      </c>
      <c r="R251">
        <v>1.0629999999999999</v>
      </c>
      <c r="S251" s="3">
        <v>41.68032754139044</v>
      </c>
    </row>
    <row r="252" spans="2:19" x14ac:dyDescent="0.45">
      <c r="B252">
        <v>251</v>
      </c>
      <c r="C252" t="s">
        <v>134</v>
      </c>
      <c r="D252" t="s">
        <v>229</v>
      </c>
      <c r="E252" t="s">
        <v>261</v>
      </c>
      <c r="F252">
        <v>1168</v>
      </c>
      <c r="G252" s="3">
        <v>1185.8075281500001</v>
      </c>
      <c r="H252">
        <v>0.24</v>
      </c>
      <c r="I252" s="3">
        <v>33.560128065050392</v>
      </c>
      <c r="L252">
        <v>251</v>
      </c>
      <c r="M252" t="s">
        <v>154</v>
      </c>
      <c r="N252" t="s">
        <v>49</v>
      </c>
      <c r="O252" t="s">
        <v>262</v>
      </c>
      <c r="P252">
        <v>1175</v>
      </c>
      <c r="Q252" s="3">
        <v>1186.3138638</v>
      </c>
      <c r="R252">
        <v>0.748</v>
      </c>
      <c r="S252" s="3">
        <v>48.932027730749603</v>
      </c>
    </row>
    <row r="253" spans="2:19" x14ac:dyDescent="0.45">
      <c r="B253">
        <v>252</v>
      </c>
      <c r="C253" t="s">
        <v>134</v>
      </c>
      <c r="D253" t="s">
        <v>229</v>
      </c>
      <c r="E253" t="s">
        <v>261</v>
      </c>
      <c r="F253">
        <v>1168</v>
      </c>
      <c r="G253" s="3">
        <v>1185.8075281500001</v>
      </c>
      <c r="H253">
        <v>1.544</v>
      </c>
      <c r="I253" s="3">
        <v>52.990307274786531</v>
      </c>
      <c r="L253">
        <v>252</v>
      </c>
      <c r="M253" t="s">
        <v>155</v>
      </c>
      <c r="N253" t="s">
        <v>50</v>
      </c>
      <c r="O253" t="s">
        <v>262</v>
      </c>
      <c r="P253">
        <v>1170</v>
      </c>
      <c r="Q253" s="3">
        <v>1188.46479404</v>
      </c>
      <c r="R253">
        <v>3.1160000000000001</v>
      </c>
      <c r="S253" s="3">
        <v>25.344097381110931</v>
      </c>
    </row>
    <row r="254" spans="2:19" x14ac:dyDescent="0.45">
      <c r="B254">
        <v>253</v>
      </c>
      <c r="C254" t="s">
        <v>135</v>
      </c>
      <c r="D254" t="s">
        <v>230</v>
      </c>
      <c r="E254" t="s">
        <v>261</v>
      </c>
      <c r="F254">
        <v>1915</v>
      </c>
      <c r="G254" s="3">
        <v>1874.5310186700001</v>
      </c>
      <c r="H254">
        <v>1.544</v>
      </c>
      <c r="I254" s="3">
        <v>89.342346305803161</v>
      </c>
      <c r="L254">
        <v>253</v>
      </c>
      <c r="M254" t="s">
        <v>155</v>
      </c>
      <c r="N254" t="s">
        <v>50</v>
      </c>
      <c r="O254" t="s">
        <v>262</v>
      </c>
      <c r="P254">
        <v>1170</v>
      </c>
      <c r="Q254" s="3">
        <v>1188.46479404</v>
      </c>
      <c r="R254">
        <v>1.4999999999999999E-2</v>
      </c>
      <c r="S254" s="3">
        <v>28.310845665041601</v>
      </c>
    </row>
    <row r="255" spans="2:19" x14ac:dyDescent="0.45">
      <c r="B255">
        <v>254</v>
      </c>
      <c r="C255" t="s">
        <v>135</v>
      </c>
      <c r="D255" t="s">
        <v>230</v>
      </c>
      <c r="E255" t="s">
        <v>261</v>
      </c>
      <c r="F255">
        <v>1915</v>
      </c>
      <c r="G255" s="3">
        <v>1874.5310186700001</v>
      </c>
      <c r="H255">
        <v>0.29099999999999998</v>
      </c>
      <c r="I255" s="3">
        <v>46.27417080425294</v>
      </c>
      <c r="L255">
        <v>254</v>
      </c>
      <c r="M255" t="s">
        <v>155</v>
      </c>
      <c r="N255" t="s">
        <v>50</v>
      </c>
      <c r="O255" t="s">
        <v>262</v>
      </c>
      <c r="P255">
        <v>1170</v>
      </c>
      <c r="Q255" s="3">
        <v>1188.46479404</v>
      </c>
      <c r="R255">
        <v>0.16</v>
      </c>
      <c r="S255" s="3">
        <v>9.2213523541062514</v>
      </c>
    </row>
    <row r="256" spans="2:19" x14ac:dyDescent="0.45">
      <c r="B256">
        <v>255</v>
      </c>
      <c r="C256" t="s">
        <v>136</v>
      </c>
      <c r="D256" t="s">
        <v>231</v>
      </c>
      <c r="E256" t="s">
        <v>261</v>
      </c>
      <c r="F256">
        <v>1465</v>
      </c>
      <c r="G256" s="3">
        <v>1397.61786994</v>
      </c>
      <c r="H256">
        <v>1.6E-2</v>
      </c>
      <c r="I256" s="3">
        <v>69.730682952095293</v>
      </c>
      <c r="L256">
        <v>255</v>
      </c>
      <c r="M256" t="s">
        <v>155</v>
      </c>
      <c r="N256" t="s">
        <v>50</v>
      </c>
      <c r="O256" t="s">
        <v>262</v>
      </c>
      <c r="P256">
        <v>1170</v>
      </c>
      <c r="Q256" s="3">
        <v>1188.46479404</v>
      </c>
      <c r="R256">
        <v>1.464</v>
      </c>
      <c r="S256" s="3">
        <v>15.05491869222443</v>
      </c>
    </row>
    <row r="257" spans="2:19" x14ac:dyDescent="0.45">
      <c r="B257">
        <v>256</v>
      </c>
      <c r="C257" t="s">
        <v>136</v>
      </c>
      <c r="D257" t="s">
        <v>231</v>
      </c>
      <c r="E257" t="s">
        <v>261</v>
      </c>
      <c r="F257">
        <v>1465</v>
      </c>
      <c r="G257" s="3">
        <v>1397.61786994</v>
      </c>
      <c r="H257">
        <v>1.0999999999999999E-2</v>
      </c>
      <c r="I257" s="3">
        <v>59.613933548499062</v>
      </c>
      <c r="L257">
        <v>256</v>
      </c>
      <c r="M257" t="s">
        <v>155</v>
      </c>
      <c r="N257" t="s">
        <v>50</v>
      </c>
      <c r="O257" t="s">
        <v>262</v>
      </c>
      <c r="P257">
        <v>1170</v>
      </c>
      <c r="Q257" s="3">
        <v>1188.46479404</v>
      </c>
      <c r="R257">
        <v>0.76800000000000002</v>
      </c>
      <c r="S257" s="3">
        <v>57.928802911416653</v>
      </c>
    </row>
    <row r="258" spans="2:19" x14ac:dyDescent="0.45">
      <c r="B258">
        <v>257</v>
      </c>
      <c r="C258" t="s">
        <v>136</v>
      </c>
      <c r="D258" t="s">
        <v>231</v>
      </c>
      <c r="E258" t="s">
        <v>261</v>
      </c>
      <c r="F258">
        <v>1465</v>
      </c>
      <c r="G258" s="3">
        <v>1397.61786994</v>
      </c>
      <c r="H258">
        <v>5.7000000000000002E-2</v>
      </c>
      <c r="I258" s="3">
        <v>3.4968574301094919</v>
      </c>
      <c r="L258">
        <v>257</v>
      </c>
      <c r="M258" t="s">
        <v>155</v>
      </c>
      <c r="N258" t="s">
        <v>50</v>
      </c>
      <c r="O258" t="s">
        <v>262</v>
      </c>
      <c r="P258">
        <v>1170</v>
      </c>
      <c r="Q258" s="3">
        <v>1188.46479404</v>
      </c>
      <c r="R258">
        <v>1.6180000000000001</v>
      </c>
      <c r="S258" s="3">
        <v>48.429479662435803</v>
      </c>
    </row>
    <row r="259" spans="2:19" x14ac:dyDescent="0.45">
      <c r="B259">
        <v>258</v>
      </c>
      <c r="C259" t="s">
        <v>136</v>
      </c>
      <c r="D259" t="s">
        <v>231</v>
      </c>
      <c r="E259" t="s">
        <v>261</v>
      </c>
      <c r="F259">
        <v>1465</v>
      </c>
      <c r="G259" s="3">
        <v>1397.61786994</v>
      </c>
      <c r="H259">
        <v>1.9E-2</v>
      </c>
      <c r="I259" s="3">
        <v>52.459328998881318</v>
      </c>
      <c r="L259">
        <v>258</v>
      </c>
      <c r="M259" t="s">
        <v>155</v>
      </c>
      <c r="N259" t="s">
        <v>50</v>
      </c>
      <c r="O259" t="s">
        <v>262</v>
      </c>
      <c r="P259">
        <v>1170</v>
      </c>
      <c r="Q259" s="3">
        <v>1188.46479404</v>
      </c>
      <c r="R259">
        <v>2.7229999999999999</v>
      </c>
      <c r="S259" s="3">
        <v>68.134821918308191</v>
      </c>
    </row>
    <row r="260" spans="2:19" x14ac:dyDescent="0.45">
      <c r="B260">
        <v>259</v>
      </c>
      <c r="C260" t="s">
        <v>137</v>
      </c>
      <c r="D260" t="s">
        <v>35</v>
      </c>
      <c r="E260" t="s">
        <v>261</v>
      </c>
      <c r="F260">
        <v>878</v>
      </c>
      <c r="G260" s="3">
        <v>909.45236163200002</v>
      </c>
      <c r="H260">
        <v>0.373</v>
      </c>
      <c r="I260" s="3">
        <v>6.4080998375152296</v>
      </c>
      <c r="L260">
        <v>259</v>
      </c>
      <c r="M260" t="s">
        <v>155</v>
      </c>
      <c r="N260" t="s">
        <v>50</v>
      </c>
      <c r="O260" t="s">
        <v>262</v>
      </c>
      <c r="P260">
        <v>1170</v>
      </c>
      <c r="Q260" s="3">
        <v>1188.46479404</v>
      </c>
      <c r="R260">
        <v>1.113</v>
      </c>
      <c r="S260" s="3">
        <v>27.802694149487909</v>
      </c>
    </row>
    <row r="261" spans="2:19" x14ac:dyDescent="0.45">
      <c r="B261">
        <v>260</v>
      </c>
      <c r="C261" t="s">
        <v>137</v>
      </c>
      <c r="D261" t="s">
        <v>35</v>
      </c>
      <c r="E261" t="s">
        <v>261</v>
      </c>
      <c r="F261">
        <v>878</v>
      </c>
      <c r="G261" s="3">
        <v>909.45236163200002</v>
      </c>
      <c r="H261">
        <v>0.16800000000000001</v>
      </c>
      <c r="I261" s="3">
        <v>6.7644126658149331</v>
      </c>
      <c r="L261">
        <v>260</v>
      </c>
      <c r="M261" t="s">
        <v>155</v>
      </c>
      <c r="N261" t="s">
        <v>50</v>
      </c>
      <c r="O261" t="s">
        <v>262</v>
      </c>
      <c r="P261">
        <v>1170</v>
      </c>
      <c r="Q261" s="3">
        <v>1188.46479404</v>
      </c>
      <c r="R261">
        <v>1.5640000000000001</v>
      </c>
      <c r="S261" s="3">
        <v>11.149744567074711</v>
      </c>
    </row>
    <row r="262" spans="2:19" x14ac:dyDescent="0.45">
      <c r="B262">
        <v>261</v>
      </c>
      <c r="C262" t="s">
        <v>137</v>
      </c>
      <c r="D262" t="s">
        <v>35</v>
      </c>
      <c r="E262" t="s">
        <v>261</v>
      </c>
      <c r="F262">
        <v>878</v>
      </c>
      <c r="G262" s="3">
        <v>909.45236163200002</v>
      </c>
      <c r="H262">
        <v>0.34399999999999997</v>
      </c>
      <c r="I262" s="3">
        <v>46.880867554362737</v>
      </c>
      <c r="L262">
        <v>261</v>
      </c>
      <c r="M262" t="s">
        <v>155</v>
      </c>
      <c r="N262" t="s">
        <v>50</v>
      </c>
      <c r="O262" t="s">
        <v>262</v>
      </c>
      <c r="P262">
        <v>1170</v>
      </c>
      <c r="Q262" s="3">
        <v>1188.46479404</v>
      </c>
      <c r="R262">
        <v>1.4350000000000001</v>
      </c>
      <c r="S262" s="3">
        <v>14.138225167429431</v>
      </c>
    </row>
    <row r="263" spans="2:19" x14ac:dyDescent="0.45">
      <c r="B263">
        <v>262</v>
      </c>
      <c r="C263" t="s">
        <v>137</v>
      </c>
      <c r="D263" t="s">
        <v>35</v>
      </c>
      <c r="E263" t="s">
        <v>261</v>
      </c>
      <c r="F263">
        <v>878</v>
      </c>
      <c r="G263" s="3">
        <v>909.45236163200002</v>
      </c>
      <c r="H263">
        <v>0.28599999999999998</v>
      </c>
      <c r="I263" s="3">
        <v>3.5575439632446288</v>
      </c>
      <c r="L263">
        <v>262</v>
      </c>
      <c r="M263" t="s">
        <v>155</v>
      </c>
      <c r="N263" t="s">
        <v>50</v>
      </c>
      <c r="O263" t="s">
        <v>262</v>
      </c>
      <c r="P263">
        <v>1170</v>
      </c>
      <c r="Q263" s="3">
        <v>1188.46479404</v>
      </c>
      <c r="R263">
        <v>1.6339999999999999</v>
      </c>
      <c r="S263" s="3">
        <v>9.1219735192306928</v>
      </c>
    </row>
    <row r="264" spans="2:19" x14ac:dyDescent="0.45">
      <c r="B264">
        <v>263</v>
      </c>
      <c r="C264" t="s">
        <v>137</v>
      </c>
      <c r="D264" t="s">
        <v>35</v>
      </c>
      <c r="E264" t="s">
        <v>261</v>
      </c>
      <c r="F264">
        <v>878</v>
      </c>
      <c r="G264" s="3">
        <v>909.45236163200002</v>
      </c>
      <c r="H264">
        <v>0.42</v>
      </c>
      <c r="I264" s="3">
        <v>73.30111371331968</v>
      </c>
      <c r="L264">
        <v>263</v>
      </c>
      <c r="M264" t="s">
        <v>155</v>
      </c>
      <c r="N264" t="s">
        <v>50</v>
      </c>
      <c r="O264" t="s">
        <v>262</v>
      </c>
      <c r="P264">
        <v>1170</v>
      </c>
      <c r="Q264" s="3">
        <v>1188.46479404</v>
      </c>
      <c r="R264">
        <v>1.4750000000000001</v>
      </c>
      <c r="S264" s="3">
        <v>26.26939549384667</v>
      </c>
    </row>
    <row r="265" spans="2:19" x14ac:dyDescent="0.45">
      <c r="B265">
        <v>264</v>
      </c>
      <c r="C265" t="s">
        <v>137</v>
      </c>
      <c r="D265" t="s">
        <v>35</v>
      </c>
      <c r="E265" t="s">
        <v>261</v>
      </c>
      <c r="F265">
        <v>878</v>
      </c>
      <c r="G265" s="3">
        <v>909.45236163200002</v>
      </c>
      <c r="H265">
        <v>0.26700000000000002</v>
      </c>
      <c r="I265" s="3">
        <v>33.581656766765768</v>
      </c>
      <c r="L265">
        <v>264</v>
      </c>
      <c r="M265" t="s">
        <v>155</v>
      </c>
      <c r="N265" t="s">
        <v>50</v>
      </c>
      <c r="O265" t="s">
        <v>262</v>
      </c>
      <c r="P265">
        <v>1170</v>
      </c>
      <c r="Q265" s="3">
        <v>1188.46479404</v>
      </c>
      <c r="R265">
        <v>0.49199999999999999</v>
      </c>
      <c r="S265" s="3">
        <v>35.882155418036852</v>
      </c>
    </row>
    <row r="266" spans="2:19" x14ac:dyDescent="0.45">
      <c r="B266">
        <v>265</v>
      </c>
      <c r="C266" t="s">
        <v>137</v>
      </c>
      <c r="D266" t="s">
        <v>35</v>
      </c>
      <c r="E266" t="s">
        <v>261</v>
      </c>
      <c r="F266">
        <v>878</v>
      </c>
      <c r="G266" s="3">
        <v>909.45236163200002</v>
      </c>
      <c r="H266">
        <v>0.55400000000000005</v>
      </c>
      <c r="I266" s="3">
        <v>95.431585037235294</v>
      </c>
      <c r="L266">
        <v>265</v>
      </c>
      <c r="M266" t="s">
        <v>156</v>
      </c>
      <c r="N266" t="s">
        <v>51</v>
      </c>
      <c r="O266" t="s">
        <v>262</v>
      </c>
      <c r="P266">
        <v>679</v>
      </c>
      <c r="Q266" s="3">
        <v>701.74824885299995</v>
      </c>
      <c r="R266">
        <v>0.76800000000000002</v>
      </c>
      <c r="S266" s="3">
        <v>67.13091656251359</v>
      </c>
    </row>
    <row r="267" spans="2:19" x14ac:dyDescent="0.45">
      <c r="B267">
        <v>266</v>
      </c>
      <c r="C267" t="s">
        <v>137</v>
      </c>
      <c r="D267" t="s">
        <v>35</v>
      </c>
      <c r="E267" t="s">
        <v>261</v>
      </c>
      <c r="F267">
        <v>878</v>
      </c>
      <c r="G267" s="3">
        <v>909.45236163200002</v>
      </c>
      <c r="H267">
        <v>0.03</v>
      </c>
      <c r="I267" s="3">
        <v>67.13218551717577</v>
      </c>
      <c r="L267">
        <v>266</v>
      </c>
      <c r="M267" t="s">
        <v>156</v>
      </c>
      <c r="N267" t="s">
        <v>51</v>
      </c>
      <c r="O267" t="s">
        <v>262</v>
      </c>
      <c r="P267">
        <v>679</v>
      </c>
      <c r="Q267" s="3">
        <v>701.74824885299995</v>
      </c>
      <c r="R267">
        <v>1.722</v>
      </c>
      <c r="S267" s="3">
        <v>3.9150157090016808</v>
      </c>
    </row>
    <row r="268" spans="2:19" x14ac:dyDescent="0.45">
      <c r="B268">
        <v>267</v>
      </c>
      <c r="C268" t="s">
        <v>137</v>
      </c>
      <c r="D268" t="s">
        <v>35</v>
      </c>
      <c r="E268" t="s">
        <v>261</v>
      </c>
      <c r="F268">
        <v>878</v>
      </c>
      <c r="G268" s="3">
        <v>909.45236163200002</v>
      </c>
      <c r="H268">
        <v>8.7999999999999995E-2</v>
      </c>
      <c r="I268" s="3">
        <v>48.972388172134558</v>
      </c>
      <c r="L268">
        <v>267</v>
      </c>
      <c r="M268" t="s">
        <v>156</v>
      </c>
      <c r="N268" t="s">
        <v>51</v>
      </c>
      <c r="O268" t="s">
        <v>262</v>
      </c>
      <c r="P268">
        <v>679</v>
      </c>
      <c r="Q268" s="3">
        <v>701.74824885299995</v>
      </c>
      <c r="R268">
        <v>1.268</v>
      </c>
      <c r="S268" s="3">
        <v>50.425524667670473</v>
      </c>
    </row>
    <row r="269" spans="2:19" x14ac:dyDescent="0.45">
      <c r="B269">
        <v>268</v>
      </c>
      <c r="C269" t="s">
        <v>137</v>
      </c>
      <c r="D269" t="s">
        <v>35</v>
      </c>
      <c r="E269" t="s">
        <v>261</v>
      </c>
      <c r="F269">
        <v>878</v>
      </c>
      <c r="G269" s="3">
        <v>909.45236163200002</v>
      </c>
      <c r="H269">
        <v>0.192</v>
      </c>
      <c r="I269" s="3">
        <v>6.2634662330247446</v>
      </c>
      <c r="L269">
        <v>268</v>
      </c>
      <c r="M269" t="s">
        <v>156</v>
      </c>
      <c r="N269" t="s">
        <v>51</v>
      </c>
      <c r="O269" t="s">
        <v>262</v>
      </c>
      <c r="P269">
        <v>679</v>
      </c>
      <c r="Q269" s="3">
        <v>701.74824885299995</v>
      </c>
      <c r="R269">
        <v>1.5569999999999999</v>
      </c>
      <c r="S269" s="3">
        <v>3.9085536703987018</v>
      </c>
    </row>
    <row r="270" spans="2:19" x14ac:dyDescent="0.45">
      <c r="B270">
        <v>269</v>
      </c>
      <c r="C270" t="s">
        <v>137</v>
      </c>
      <c r="D270" t="s">
        <v>35</v>
      </c>
      <c r="E270" t="s">
        <v>261</v>
      </c>
      <c r="F270">
        <v>878</v>
      </c>
      <c r="G270" s="3">
        <v>909.45236163200002</v>
      </c>
      <c r="H270">
        <v>0.21299999999999999</v>
      </c>
      <c r="I270" s="3">
        <v>2.990281157224671</v>
      </c>
      <c r="L270">
        <v>269</v>
      </c>
      <c r="M270" t="s">
        <v>156</v>
      </c>
      <c r="N270" t="s">
        <v>51</v>
      </c>
      <c r="O270" t="s">
        <v>262</v>
      </c>
      <c r="P270">
        <v>679</v>
      </c>
      <c r="Q270" s="3">
        <v>701.74824885299995</v>
      </c>
      <c r="R270">
        <v>0.58299999999999996</v>
      </c>
      <c r="S270" s="3">
        <v>66.849880446523713</v>
      </c>
    </row>
    <row r="271" spans="2:19" x14ac:dyDescent="0.45">
      <c r="B271">
        <v>270</v>
      </c>
      <c r="C271" t="s">
        <v>137</v>
      </c>
      <c r="D271" t="s">
        <v>35</v>
      </c>
      <c r="E271" t="s">
        <v>261</v>
      </c>
      <c r="F271">
        <v>878</v>
      </c>
      <c r="G271" s="3">
        <v>909.45236163200002</v>
      </c>
      <c r="H271">
        <v>0.105</v>
      </c>
      <c r="I271" s="3">
        <v>43.584113039087747</v>
      </c>
      <c r="L271">
        <v>270</v>
      </c>
      <c r="M271" t="s">
        <v>156</v>
      </c>
      <c r="N271" t="s">
        <v>51</v>
      </c>
      <c r="O271" t="s">
        <v>262</v>
      </c>
      <c r="P271">
        <v>679</v>
      </c>
      <c r="Q271" s="3">
        <v>701.74824885299995</v>
      </c>
      <c r="R271">
        <v>0.6</v>
      </c>
      <c r="S271" s="3">
        <v>11.118912730623901</v>
      </c>
    </row>
    <row r="272" spans="2:19" x14ac:dyDescent="0.45">
      <c r="B272">
        <v>271</v>
      </c>
      <c r="C272" t="s">
        <v>137</v>
      </c>
      <c r="D272" t="s">
        <v>35</v>
      </c>
      <c r="E272" t="s">
        <v>261</v>
      </c>
      <c r="F272">
        <v>878</v>
      </c>
      <c r="G272" s="3">
        <v>909.45236163200002</v>
      </c>
      <c r="H272">
        <v>0.40899999999999997</v>
      </c>
      <c r="I272" s="3">
        <v>50.777504349849529</v>
      </c>
      <c r="L272">
        <v>271</v>
      </c>
      <c r="M272" t="s">
        <v>156</v>
      </c>
      <c r="N272" t="s">
        <v>51</v>
      </c>
      <c r="O272" t="s">
        <v>262</v>
      </c>
      <c r="P272">
        <v>679</v>
      </c>
      <c r="Q272" s="3">
        <v>701.74824885299995</v>
      </c>
      <c r="R272">
        <v>0.53400000000000003</v>
      </c>
      <c r="S272" s="3">
        <v>48.81656704804896</v>
      </c>
    </row>
    <row r="273" spans="2:19" x14ac:dyDescent="0.45">
      <c r="B273">
        <v>272</v>
      </c>
      <c r="C273" t="s">
        <v>137</v>
      </c>
      <c r="D273" t="s">
        <v>35</v>
      </c>
      <c r="E273" t="s">
        <v>261</v>
      </c>
      <c r="F273">
        <v>878</v>
      </c>
      <c r="G273" s="3">
        <v>909.45236163200002</v>
      </c>
      <c r="H273">
        <v>0.158</v>
      </c>
      <c r="I273" s="3">
        <v>23.734209791384949</v>
      </c>
      <c r="L273">
        <v>272</v>
      </c>
      <c r="M273" t="s">
        <v>156</v>
      </c>
      <c r="N273" t="s">
        <v>51</v>
      </c>
      <c r="O273" t="s">
        <v>262</v>
      </c>
      <c r="P273">
        <v>679</v>
      </c>
      <c r="Q273" s="3">
        <v>701.74824885299995</v>
      </c>
      <c r="R273">
        <v>0.28100000000000003</v>
      </c>
      <c r="S273" s="3">
        <v>21.704831297399739</v>
      </c>
    </row>
    <row r="274" spans="2:19" x14ac:dyDescent="0.45">
      <c r="B274">
        <v>273</v>
      </c>
      <c r="C274" t="s">
        <v>137</v>
      </c>
      <c r="D274" t="s">
        <v>35</v>
      </c>
      <c r="E274" t="s">
        <v>261</v>
      </c>
      <c r="F274">
        <v>878</v>
      </c>
      <c r="G274" s="3">
        <v>909.45236163200002</v>
      </c>
      <c r="H274">
        <v>0.47</v>
      </c>
      <c r="I274" s="3">
        <v>91.55704668893776</v>
      </c>
      <c r="L274">
        <v>273</v>
      </c>
      <c r="M274" t="s">
        <v>157</v>
      </c>
      <c r="N274" t="s">
        <v>52</v>
      </c>
      <c r="O274" t="s">
        <v>262</v>
      </c>
      <c r="P274">
        <v>285</v>
      </c>
      <c r="Q274" s="3">
        <v>316.78060028800002</v>
      </c>
      <c r="R274">
        <v>0.47</v>
      </c>
      <c r="S274" s="3">
        <v>29.408349293572389</v>
      </c>
    </row>
    <row r="275" spans="2:19" x14ac:dyDescent="0.45">
      <c r="B275">
        <v>274</v>
      </c>
      <c r="C275" t="s">
        <v>137</v>
      </c>
      <c r="D275" t="s">
        <v>35</v>
      </c>
      <c r="E275" t="s">
        <v>261</v>
      </c>
      <c r="F275">
        <v>878</v>
      </c>
      <c r="G275" s="3">
        <v>909.45236163200002</v>
      </c>
      <c r="H275">
        <v>0.41899999999999998</v>
      </c>
      <c r="I275" s="3">
        <v>89.818919724788898</v>
      </c>
      <c r="L275">
        <v>274</v>
      </c>
      <c r="M275" t="s">
        <v>157</v>
      </c>
      <c r="N275" t="s">
        <v>52</v>
      </c>
      <c r="O275" t="s">
        <v>262</v>
      </c>
      <c r="P275">
        <v>285</v>
      </c>
      <c r="Q275" s="3">
        <v>316.78060028800002</v>
      </c>
      <c r="R275">
        <v>4.2999999999999997E-2</v>
      </c>
      <c r="S275" s="3">
        <v>30.64992809901165</v>
      </c>
    </row>
    <row r="276" spans="2:19" x14ac:dyDescent="0.45">
      <c r="B276">
        <v>275</v>
      </c>
      <c r="C276" t="s">
        <v>137</v>
      </c>
      <c r="D276" t="s">
        <v>35</v>
      </c>
      <c r="E276" t="s">
        <v>261</v>
      </c>
      <c r="F276">
        <v>878</v>
      </c>
      <c r="G276" s="3">
        <v>909.45236163200002</v>
      </c>
      <c r="H276">
        <v>0.24299999999999999</v>
      </c>
      <c r="I276" s="3">
        <v>21.320640628097589</v>
      </c>
      <c r="L276">
        <v>275</v>
      </c>
      <c r="M276" t="s">
        <v>157</v>
      </c>
      <c r="N276" t="s">
        <v>52</v>
      </c>
      <c r="O276" t="s">
        <v>262</v>
      </c>
      <c r="P276">
        <v>285</v>
      </c>
      <c r="Q276" s="3">
        <v>316.78060028800002</v>
      </c>
      <c r="R276">
        <v>0.89100000000000001</v>
      </c>
      <c r="S276" s="3">
        <v>42.15983839650422</v>
      </c>
    </row>
    <row r="277" spans="2:19" x14ac:dyDescent="0.45">
      <c r="B277">
        <v>276</v>
      </c>
      <c r="C277" t="s">
        <v>137</v>
      </c>
      <c r="D277" t="s">
        <v>35</v>
      </c>
      <c r="E277" t="s">
        <v>261</v>
      </c>
      <c r="F277">
        <v>878</v>
      </c>
      <c r="G277" s="3">
        <v>909.45236163200002</v>
      </c>
      <c r="H277">
        <v>0.36499999999999999</v>
      </c>
      <c r="I277" s="3">
        <v>65.933942304971865</v>
      </c>
      <c r="L277">
        <v>276</v>
      </c>
      <c r="M277" t="s">
        <v>157</v>
      </c>
      <c r="N277" t="s">
        <v>52</v>
      </c>
      <c r="O277" t="s">
        <v>262</v>
      </c>
      <c r="P277">
        <v>285</v>
      </c>
      <c r="Q277" s="3">
        <v>316.78060028800002</v>
      </c>
      <c r="R277">
        <v>0.75600000000000001</v>
      </c>
      <c r="S277" s="3">
        <v>9.9727254216126049</v>
      </c>
    </row>
    <row r="278" spans="2:19" x14ac:dyDescent="0.45">
      <c r="B278">
        <v>277</v>
      </c>
      <c r="C278" t="s">
        <v>137</v>
      </c>
      <c r="D278" t="s">
        <v>35</v>
      </c>
      <c r="E278" t="s">
        <v>261</v>
      </c>
      <c r="F278">
        <v>878</v>
      </c>
      <c r="G278" s="3">
        <v>909.45236163200002</v>
      </c>
      <c r="H278">
        <v>0.32300000000000001</v>
      </c>
      <c r="I278" s="3">
        <v>81.871774224253159</v>
      </c>
      <c r="L278">
        <v>277</v>
      </c>
      <c r="M278" t="s">
        <v>157</v>
      </c>
      <c r="N278" t="s">
        <v>52</v>
      </c>
      <c r="O278" t="s">
        <v>262</v>
      </c>
      <c r="P278">
        <v>285</v>
      </c>
      <c r="Q278" s="3">
        <v>316.78060028800002</v>
      </c>
      <c r="R278">
        <v>0.79400000000000004</v>
      </c>
      <c r="S278" s="3">
        <v>54.411424870112853</v>
      </c>
    </row>
    <row r="279" spans="2:19" x14ac:dyDescent="0.45">
      <c r="B279">
        <v>278</v>
      </c>
      <c r="C279" t="s">
        <v>137</v>
      </c>
      <c r="D279" t="s">
        <v>35</v>
      </c>
      <c r="E279" t="s">
        <v>261</v>
      </c>
      <c r="F279">
        <v>878</v>
      </c>
      <c r="G279" s="3">
        <v>909.45236163200002</v>
      </c>
      <c r="H279">
        <v>0.44500000000000001</v>
      </c>
      <c r="I279" s="3">
        <v>49.534446059758579</v>
      </c>
      <c r="L279">
        <v>278</v>
      </c>
      <c r="M279" t="s">
        <v>157</v>
      </c>
      <c r="N279" t="s">
        <v>52</v>
      </c>
      <c r="O279" t="s">
        <v>262</v>
      </c>
      <c r="P279">
        <v>285</v>
      </c>
      <c r="Q279" s="3">
        <v>316.78060028800002</v>
      </c>
      <c r="R279">
        <v>0.97599999999999998</v>
      </c>
      <c r="S279" s="3">
        <v>19.239976644454359</v>
      </c>
    </row>
    <row r="280" spans="2:19" x14ac:dyDescent="0.45">
      <c r="B280">
        <v>279</v>
      </c>
      <c r="C280" t="s">
        <v>138</v>
      </c>
      <c r="D280" t="s">
        <v>36</v>
      </c>
      <c r="E280" t="s">
        <v>260</v>
      </c>
      <c r="F280">
        <v>837</v>
      </c>
      <c r="G280" s="3">
        <v>862.50767172200005</v>
      </c>
      <c r="H280">
        <v>0.434</v>
      </c>
      <c r="I280" s="3">
        <v>18.60575565879105</v>
      </c>
      <c r="L280">
        <v>279</v>
      </c>
      <c r="M280" t="s">
        <v>157</v>
      </c>
      <c r="N280" t="s">
        <v>52</v>
      </c>
      <c r="O280" t="s">
        <v>262</v>
      </c>
      <c r="P280">
        <v>285</v>
      </c>
      <c r="Q280" s="3">
        <v>316.78060028800002</v>
      </c>
      <c r="R280">
        <v>2.8000000000000001E-2</v>
      </c>
      <c r="S280" s="3">
        <v>3.365406954887106</v>
      </c>
    </row>
    <row r="281" spans="2:19" x14ac:dyDescent="0.45">
      <c r="B281">
        <v>280</v>
      </c>
      <c r="C281" t="s">
        <v>138</v>
      </c>
      <c r="D281" t="s">
        <v>36</v>
      </c>
      <c r="E281" t="s">
        <v>260</v>
      </c>
      <c r="F281">
        <v>837</v>
      </c>
      <c r="G281" s="3">
        <v>862.50767172200005</v>
      </c>
      <c r="H281">
        <v>5.8999999999999997E-2</v>
      </c>
      <c r="I281" s="3">
        <v>6.3685089528926779</v>
      </c>
      <c r="L281">
        <v>280</v>
      </c>
      <c r="M281" t="s">
        <v>157</v>
      </c>
      <c r="N281" t="s">
        <v>52</v>
      </c>
      <c r="O281" t="s">
        <v>262</v>
      </c>
      <c r="P281">
        <v>285</v>
      </c>
      <c r="Q281" s="3">
        <v>316.78060028800002</v>
      </c>
      <c r="R281">
        <v>1.496</v>
      </c>
      <c r="S281" s="3">
        <v>53.459370906094009</v>
      </c>
    </row>
    <row r="282" spans="2:19" x14ac:dyDescent="0.45">
      <c r="B282">
        <v>281</v>
      </c>
      <c r="C282" t="s">
        <v>138</v>
      </c>
      <c r="D282" t="s">
        <v>36</v>
      </c>
      <c r="E282" t="s">
        <v>260</v>
      </c>
      <c r="F282">
        <v>837</v>
      </c>
      <c r="G282" s="3">
        <v>862.50767172200005</v>
      </c>
      <c r="H282">
        <v>0.26800000000000002</v>
      </c>
      <c r="I282" s="3">
        <v>5.137023955584084</v>
      </c>
      <c r="L282">
        <v>281</v>
      </c>
      <c r="M282" t="s">
        <v>157</v>
      </c>
      <c r="N282" t="s">
        <v>52</v>
      </c>
      <c r="O282" t="s">
        <v>262</v>
      </c>
      <c r="P282">
        <v>285</v>
      </c>
      <c r="Q282" s="3">
        <v>316.78060028800002</v>
      </c>
      <c r="R282">
        <v>2.67</v>
      </c>
      <c r="S282" s="3">
        <v>7.8094513452597374</v>
      </c>
    </row>
    <row r="283" spans="2:19" x14ac:dyDescent="0.45">
      <c r="B283">
        <v>282</v>
      </c>
      <c r="C283" t="s">
        <v>138</v>
      </c>
      <c r="D283" t="s">
        <v>36</v>
      </c>
      <c r="E283" t="s">
        <v>260</v>
      </c>
      <c r="F283">
        <v>837</v>
      </c>
      <c r="G283" s="3">
        <v>862.50767172200005</v>
      </c>
      <c r="H283">
        <v>0.59199999999999997</v>
      </c>
      <c r="I283" s="3">
        <v>58.355118624808178</v>
      </c>
      <c r="L283">
        <v>282</v>
      </c>
      <c r="M283" t="s">
        <v>157</v>
      </c>
      <c r="N283" t="s">
        <v>52</v>
      </c>
      <c r="O283" t="s">
        <v>262</v>
      </c>
      <c r="P283">
        <v>285</v>
      </c>
      <c r="Q283" s="3">
        <v>316.78060028800002</v>
      </c>
      <c r="R283">
        <v>2.9489999999999998</v>
      </c>
      <c r="S283" s="3">
        <v>29.414366861569111</v>
      </c>
    </row>
    <row r="284" spans="2:19" x14ac:dyDescent="0.45">
      <c r="B284">
        <v>283</v>
      </c>
      <c r="C284" t="s">
        <v>139</v>
      </c>
      <c r="D284" t="s">
        <v>232</v>
      </c>
      <c r="E284" t="s">
        <v>261</v>
      </c>
      <c r="F284">
        <v>304</v>
      </c>
      <c r="G284" s="3">
        <v>335.04645766499999</v>
      </c>
      <c r="H284">
        <v>1.0999999999999999E-2</v>
      </c>
      <c r="I284" s="3">
        <v>3.869930877614983</v>
      </c>
      <c r="L284">
        <v>283</v>
      </c>
      <c r="M284" t="s">
        <v>157</v>
      </c>
      <c r="N284" t="s">
        <v>52</v>
      </c>
      <c r="O284" t="s">
        <v>262</v>
      </c>
      <c r="P284">
        <v>285</v>
      </c>
      <c r="Q284" s="3">
        <v>316.78060028800002</v>
      </c>
      <c r="R284">
        <v>5.8999999999999997E-2</v>
      </c>
      <c r="S284" s="3">
        <v>14.33913938755445</v>
      </c>
    </row>
    <row r="285" spans="2:19" x14ac:dyDescent="0.45">
      <c r="B285">
        <v>284</v>
      </c>
      <c r="C285" t="s">
        <v>140</v>
      </c>
      <c r="D285" t="s">
        <v>38</v>
      </c>
      <c r="E285" t="s">
        <v>261</v>
      </c>
      <c r="F285">
        <v>304</v>
      </c>
      <c r="G285" s="3">
        <v>335.59936528499998</v>
      </c>
      <c r="H285">
        <v>7.0000000000000007E-2</v>
      </c>
      <c r="I285" s="3">
        <v>12.058151918535721</v>
      </c>
      <c r="L285">
        <v>284</v>
      </c>
      <c r="M285" t="s">
        <v>157</v>
      </c>
      <c r="N285" t="s">
        <v>52</v>
      </c>
      <c r="O285" t="s">
        <v>262</v>
      </c>
      <c r="P285">
        <v>285</v>
      </c>
      <c r="Q285" s="3">
        <v>316.78060028800002</v>
      </c>
      <c r="R285">
        <v>0.03</v>
      </c>
      <c r="S285" s="3">
        <v>22.50696788104333</v>
      </c>
    </row>
    <row r="286" spans="2:19" x14ac:dyDescent="0.45">
      <c r="B286">
        <v>285</v>
      </c>
      <c r="C286" t="s">
        <v>141</v>
      </c>
      <c r="D286" t="s">
        <v>233</v>
      </c>
      <c r="E286" t="s">
        <v>261</v>
      </c>
      <c r="F286">
        <v>285</v>
      </c>
      <c r="G286" s="3">
        <v>316.334507605</v>
      </c>
      <c r="H286">
        <v>2.1999999999999999E-2</v>
      </c>
      <c r="I286" s="3">
        <v>11.29126963233078</v>
      </c>
      <c r="L286">
        <v>285</v>
      </c>
      <c r="M286" t="s">
        <v>158</v>
      </c>
      <c r="N286" t="s">
        <v>53</v>
      </c>
      <c r="O286" t="s">
        <v>262</v>
      </c>
      <c r="P286">
        <v>1163</v>
      </c>
      <c r="Q286" s="3">
        <v>1185.00106306</v>
      </c>
      <c r="R286">
        <v>0.28100000000000003</v>
      </c>
      <c r="S286" s="3">
        <v>96.021266547907132</v>
      </c>
    </row>
    <row r="287" spans="2:19" x14ac:dyDescent="0.45">
      <c r="B287">
        <v>286</v>
      </c>
      <c r="C287" t="s">
        <v>141</v>
      </c>
      <c r="D287" t="s">
        <v>233</v>
      </c>
      <c r="E287" t="s">
        <v>261</v>
      </c>
      <c r="F287">
        <v>285</v>
      </c>
      <c r="G287" s="3">
        <v>316.334507605</v>
      </c>
      <c r="H287">
        <v>9.7000000000000003E-2</v>
      </c>
      <c r="I287" s="3">
        <v>9.5118591158921877</v>
      </c>
      <c r="L287">
        <v>286</v>
      </c>
      <c r="M287" t="s">
        <v>158</v>
      </c>
      <c r="N287" t="s">
        <v>53</v>
      </c>
      <c r="O287" t="s">
        <v>262</v>
      </c>
      <c r="P287">
        <v>1163</v>
      </c>
      <c r="Q287" s="3">
        <v>1185.00106306</v>
      </c>
      <c r="R287">
        <v>0.13200000000000001</v>
      </c>
      <c r="S287" s="3">
        <v>11.196852156155201</v>
      </c>
    </row>
    <row r="288" spans="2:19" x14ac:dyDescent="0.45">
      <c r="B288">
        <v>287</v>
      </c>
      <c r="C288" t="s">
        <v>141</v>
      </c>
      <c r="D288" t="s">
        <v>233</v>
      </c>
      <c r="E288" t="s">
        <v>261</v>
      </c>
      <c r="F288">
        <v>285</v>
      </c>
      <c r="G288" s="3">
        <v>316.334507605</v>
      </c>
      <c r="H288">
        <v>1.2E-2</v>
      </c>
      <c r="I288" s="3">
        <v>31.69324942570859</v>
      </c>
      <c r="L288">
        <v>287</v>
      </c>
      <c r="M288" t="s">
        <v>158</v>
      </c>
      <c r="N288" t="s">
        <v>53</v>
      </c>
      <c r="O288" t="s">
        <v>262</v>
      </c>
      <c r="P288">
        <v>1163</v>
      </c>
      <c r="Q288" s="3">
        <v>1185.00106306</v>
      </c>
      <c r="R288">
        <v>0.47</v>
      </c>
      <c r="S288" s="3">
        <v>17.90700591437863</v>
      </c>
    </row>
    <row r="289" spans="2:19" x14ac:dyDescent="0.45">
      <c r="B289">
        <v>288</v>
      </c>
      <c r="C289" t="s">
        <v>141</v>
      </c>
      <c r="D289" t="s">
        <v>233</v>
      </c>
      <c r="E289" t="s">
        <v>261</v>
      </c>
      <c r="F289">
        <v>285</v>
      </c>
      <c r="G289" s="3">
        <v>316.334507605</v>
      </c>
      <c r="H289">
        <v>1.7000000000000001E-2</v>
      </c>
      <c r="I289" s="3">
        <v>33.986127847093542</v>
      </c>
      <c r="L289">
        <v>288</v>
      </c>
      <c r="M289" t="s">
        <v>158</v>
      </c>
      <c r="N289" t="s">
        <v>53</v>
      </c>
      <c r="O289" t="s">
        <v>262</v>
      </c>
      <c r="P289">
        <v>1163</v>
      </c>
      <c r="Q289" s="3">
        <v>1185.00106306</v>
      </c>
      <c r="R289">
        <v>4.2999999999999997E-2</v>
      </c>
      <c r="S289" s="3">
        <v>16.454499355666869</v>
      </c>
    </row>
    <row r="290" spans="2:19" x14ac:dyDescent="0.45">
      <c r="B290">
        <v>289</v>
      </c>
      <c r="C290" t="s">
        <v>141</v>
      </c>
      <c r="D290" t="s">
        <v>233</v>
      </c>
      <c r="E290" t="s">
        <v>261</v>
      </c>
      <c r="F290">
        <v>285</v>
      </c>
      <c r="G290" s="3">
        <v>316.334507605</v>
      </c>
      <c r="H290">
        <v>5.2999999999999999E-2</v>
      </c>
      <c r="I290" s="3">
        <v>32.220731374221621</v>
      </c>
      <c r="L290">
        <v>289</v>
      </c>
      <c r="M290" t="s">
        <v>158</v>
      </c>
      <c r="N290" t="s">
        <v>53</v>
      </c>
      <c r="O290" t="s">
        <v>262</v>
      </c>
      <c r="P290">
        <v>1163</v>
      </c>
      <c r="Q290" s="3">
        <v>1185.00106306</v>
      </c>
      <c r="R290">
        <v>2.8000000000000001E-2</v>
      </c>
      <c r="S290" s="3">
        <v>17.08066123448663</v>
      </c>
    </row>
    <row r="291" spans="2:19" x14ac:dyDescent="0.45">
      <c r="B291">
        <v>290</v>
      </c>
      <c r="C291" t="s">
        <v>142</v>
      </c>
      <c r="D291" t="s">
        <v>40</v>
      </c>
      <c r="E291" t="s">
        <v>260</v>
      </c>
      <c r="F291">
        <v>732</v>
      </c>
      <c r="G291" s="3">
        <v>758.96262868099996</v>
      </c>
      <c r="H291">
        <v>0.156</v>
      </c>
      <c r="I291" s="3">
        <v>42.098342485561894</v>
      </c>
      <c r="L291">
        <v>290</v>
      </c>
      <c r="M291" t="s">
        <v>158</v>
      </c>
      <c r="N291" t="s">
        <v>53</v>
      </c>
      <c r="O291" t="s">
        <v>262</v>
      </c>
      <c r="P291">
        <v>1163</v>
      </c>
      <c r="Q291" s="3">
        <v>1185.00106306</v>
      </c>
      <c r="R291">
        <v>3.4860000000000002</v>
      </c>
      <c r="S291" s="3">
        <v>8.9292942830952899</v>
      </c>
    </row>
    <row r="292" spans="2:19" x14ac:dyDescent="0.45">
      <c r="B292">
        <v>291</v>
      </c>
      <c r="C292" t="s">
        <v>142</v>
      </c>
      <c r="D292" t="s">
        <v>40</v>
      </c>
      <c r="E292" t="s">
        <v>260</v>
      </c>
      <c r="F292">
        <v>732</v>
      </c>
      <c r="G292" s="3">
        <v>758.96262868099996</v>
      </c>
      <c r="H292">
        <v>0.03</v>
      </c>
      <c r="I292" s="3">
        <v>66.602787854163481</v>
      </c>
      <c r="L292">
        <v>291</v>
      </c>
      <c r="M292" t="s">
        <v>158</v>
      </c>
      <c r="N292" t="s">
        <v>53</v>
      </c>
      <c r="O292" t="s">
        <v>262</v>
      </c>
      <c r="P292">
        <v>1163</v>
      </c>
      <c r="Q292" s="3">
        <v>1185.00106306</v>
      </c>
      <c r="R292">
        <v>2.67</v>
      </c>
      <c r="S292" s="3">
        <v>30.60746022764474</v>
      </c>
    </row>
    <row r="293" spans="2:19" x14ac:dyDescent="0.45">
      <c r="B293">
        <v>292</v>
      </c>
      <c r="C293" t="s">
        <v>142</v>
      </c>
      <c r="D293" t="s">
        <v>40</v>
      </c>
      <c r="E293" t="s">
        <v>260</v>
      </c>
      <c r="F293">
        <v>732</v>
      </c>
      <c r="G293" s="3">
        <v>758.96262868099996</v>
      </c>
      <c r="H293">
        <v>0.115</v>
      </c>
      <c r="I293" s="3">
        <v>10.216062668891579</v>
      </c>
      <c r="L293">
        <v>292</v>
      </c>
      <c r="M293" t="s">
        <v>158</v>
      </c>
      <c r="N293" t="s">
        <v>53</v>
      </c>
      <c r="O293" t="s">
        <v>262</v>
      </c>
      <c r="P293">
        <v>1163</v>
      </c>
      <c r="Q293" s="3">
        <v>1185.00106306</v>
      </c>
      <c r="R293">
        <v>2.9489999999999998</v>
      </c>
      <c r="S293" s="3">
        <v>8.6576933485935932</v>
      </c>
    </row>
    <row r="294" spans="2:19" x14ac:dyDescent="0.45">
      <c r="B294">
        <v>293</v>
      </c>
      <c r="C294" t="s">
        <v>142</v>
      </c>
      <c r="D294" t="s">
        <v>40</v>
      </c>
      <c r="E294" t="s">
        <v>260</v>
      </c>
      <c r="F294">
        <v>732</v>
      </c>
      <c r="G294" s="3">
        <v>758.96262868099996</v>
      </c>
      <c r="H294">
        <v>0.154</v>
      </c>
      <c r="I294" s="3">
        <v>35.542613865866393</v>
      </c>
      <c r="L294">
        <v>293</v>
      </c>
      <c r="M294" t="s">
        <v>158</v>
      </c>
      <c r="N294" t="s">
        <v>53</v>
      </c>
      <c r="O294" t="s">
        <v>262</v>
      </c>
      <c r="P294">
        <v>1163</v>
      </c>
      <c r="Q294" s="3">
        <v>1185.00106306</v>
      </c>
      <c r="R294">
        <v>5.8999999999999997E-2</v>
      </c>
      <c r="S294" s="3">
        <v>30.16578944223544</v>
      </c>
    </row>
    <row r="295" spans="2:19" x14ac:dyDescent="0.45">
      <c r="B295">
        <v>294</v>
      </c>
      <c r="C295" t="s">
        <v>142</v>
      </c>
      <c r="D295" t="s">
        <v>40</v>
      </c>
      <c r="E295" t="s">
        <v>260</v>
      </c>
      <c r="F295">
        <v>732</v>
      </c>
      <c r="G295" s="3">
        <v>758.96262868099996</v>
      </c>
      <c r="H295">
        <v>0.108</v>
      </c>
      <c r="I295" s="3">
        <v>67.038247953840241</v>
      </c>
      <c r="L295">
        <v>294</v>
      </c>
      <c r="M295" t="s">
        <v>158</v>
      </c>
      <c r="N295" t="s">
        <v>53</v>
      </c>
      <c r="O295" t="s">
        <v>262</v>
      </c>
      <c r="P295">
        <v>1163</v>
      </c>
      <c r="Q295" s="3">
        <v>1185.00106306</v>
      </c>
      <c r="R295">
        <v>2.9769999999999999</v>
      </c>
      <c r="S295" s="3">
        <v>31.405989243795521</v>
      </c>
    </row>
    <row r="296" spans="2:19" x14ac:dyDescent="0.45">
      <c r="B296">
        <v>295</v>
      </c>
      <c r="C296" t="s">
        <v>142</v>
      </c>
      <c r="D296" t="s">
        <v>40</v>
      </c>
      <c r="E296" t="s">
        <v>260</v>
      </c>
      <c r="F296">
        <v>732</v>
      </c>
      <c r="G296" s="3">
        <v>758.96262868099996</v>
      </c>
      <c r="H296">
        <v>0.13300000000000001</v>
      </c>
      <c r="I296" s="3">
        <v>20.30330722723328</v>
      </c>
      <c r="L296">
        <v>295</v>
      </c>
      <c r="M296" t="s">
        <v>158</v>
      </c>
      <c r="N296" t="s">
        <v>53</v>
      </c>
      <c r="O296" t="s">
        <v>262</v>
      </c>
      <c r="P296">
        <v>1163</v>
      </c>
      <c r="Q296" s="3">
        <v>1185.00106306</v>
      </c>
      <c r="R296">
        <v>3.371</v>
      </c>
      <c r="S296" s="3">
        <v>55.927572619341298</v>
      </c>
    </row>
    <row r="297" spans="2:19" x14ac:dyDescent="0.45">
      <c r="B297">
        <v>296</v>
      </c>
      <c r="C297" t="s">
        <v>142</v>
      </c>
      <c r="D297" t="s">
        <v>40</v>
      </c>
      <c r="E297" t="s">
        <v>260</v>
      </c>
      <c r="F297">
        <v>732</v>
      </c>
      <c r="G297" s="3">
        <v>758.96262868099996</v>
      </c>
      <c r="H297">
        <v>0.317</v>
      </c>
      <c r="I297" s="3">
        <v>80.057628825984168</v>
      </c>
      <c r="L297">
        <v>296</v>
      </c>
      <c r="M297" t="s">
        <v>158</v>
      </c>
      <c r="N297" t="s">
        <v>53</v>
      </c>
      <c r="O297" t="s">
        <v>262</v>
      </c>
      <c r="P297">
        <v>1163</v>
      </c>
      <c r="Q297" s="3">
        <v>1185.00106306</v>
      </c>
      <c r="R297">
        <v>2.8220000000000001</v>
      </c>
      <c r="S297" s="3">
        <v>45.215965981195538</v>
      </c>
    </row>
    <row r="298" spans="2:19" x14ac:dyDescent="0.45">
      <c r="B298">
        <v>297</v>
      </c>
      <c r="C298" t="s">
        <v>142</v>
      </c>
      <c r="D298" t="s">
        <v>40</v>
      </c>
      <c r="E298" t="s">
        <v>260</v>
      </c>
      <c r="F298">
        <v>732</v>
      </c>
      <c r="G298" s="3">
        <v>758.96262868099996</v>
      </c>
      <c r="H298">
        <v>0.16700000000000001</v>
      </c>
      <c r="I298" s="3">
        <v>73.107952182357735</v>
      </c>
      <c r="L298">
        <v>297</v>
      </c>
      <c r="M298" t="s">
        <v>158</v>
      </c>
      <c r="N298" t="s">
        <v>53</v>
      </c>
      <c r="O298" t="s">
        <v>262</v>
      </c>
      <c r="P298">
        <v>1163</v>
      </c>
      <c r="Q298" s="3">
        <v>1185.00106306</v>
      </c>
      <c r="R298">
        <v>2.6560000000000001</v>
      </c>
      <c r="S298" s="3">
        <v>46.896538124071768</v>
      </c>
    </row>
    <row r="299" spans="2:19" x14ac:dyDescent="0.45">
      <c r="B299">
        <v>298</v>
      </c>
      <c r="C299" t="s">
        <v>143</v>
      </c>
      <c r="D299" t="s">
        <v>234</v>
      </c>
      <c r="E299" t="s">
        <v>262</v>
      </c>
      <c r="F299">
        <v>1247</v>
      </c>
      <c r="G299" s="3">
        <v>1226.9118204700001</v>
      </c>
      <c r="H299">
        <v>1.2030000000000001</v>
      </c>
      <c r="I299" s="3">
        <v>42.962891518284721</v>
      </c>
      <c r="L299">
        <v>298</v>
      </c>
      <c r="M299" t="s">
        <v>158</v>
      </c>
      <c r="N299" t="s">
        <v>53</v>
      </c>
      <c r="O299" t="s">
        <v>262</v>
      </c>
      <c r="P299">
        <v>1163</v>
      </c>
      <c r="Q299" s="3">
        <v>1185.00106306</v>
      </c>
      <c r="R299">
        <v>3.1059999999999999</v>
      </c>
      <c r="S299" s="3">
        <v>5.3085990493711988</v>
      </c>
    </row>
    <row r="300" spans="2:19" x14ac:dyDescent="0.45">
      <c r="B300">
        <v>299</v>
      </c>
      <c r="C300" t="s">
        <v>143</v>
      </c>
      <c r="D300" t="s">
        <v>234</v>
      </c>
      <c r="E300" t="s">
        <v>262</v>
      </c>
      <c r="F300">
        <v>1247</v>
      </c>
      <c r="G300" s="3">
        <v>1226.9118204700001</v>
      </c>
      <c r="H300">
        <v>0.72599999999999998</v>
      </c>
      <c r="I300" s="3">
        <v>11.49241231964457</v>
      </c>
      <c r="L300">
        <v>299</v>
      </c>
      <c r="M300" t="s">
        <v>158</v>
      </c>
      <c r="N300" t="s">
        <v>53</v>
      </c>
      <c r="O300" t="s">
        <v>262</v>
      </c>
      <c r="P300">
        <v>1163</v>
      </c>
      <c r="Q300" s="3">
        <v>1185.00106306</v>
      </c>
      <c r="R300">
        <v>3.0179999999999998</v>
      </c>
      <c r="S300" s="3">
        <v>5.0217332506144299</v>
      </c>
    </row>
    <row r="301" spans="2:19" x14ac:dyDescent="0.45">
      <c r="B301">
        <v>300</v>
      </c>
      <c r="C301" t="s">
        <v>143</v>
      </c>
      <c r="D301" t="s">
        <v>234</v>
      </c>
      <c r="E301" t="s">
        <v>262</v>
      </c>
      <c r="F301">
        <v>1247</v>
      </c>
      <c r="G301" s="3">
        <v>1226.9118204700001</v>
      </c>
      <c r="H301">
        <v>0.254</v>
      </c>
      <c r="I301" s="3">
        <v>29.18214157380201</v>
      </c>
      <c r="L301">
        <v>300</v>
      </c>
      <c r="M301" t="s">
        <v>158</v>
      </c>
      <c r="N301" t="s">
        <v>53</v>
      </c>
      <c r="O301" t="s">
        <v>262</v>
      </c>
      <c r="P301">
        <v>1163</v>
      </c>
      <c r="Q301" s="3">
        <v>1185.00106306</v>
      </c>
      <c r="R301">
        <v>2.8540000000000001</v>
      </c>
      <c r="S301" s="3">
        <v>6.1480709741653232</v>
      </c>
    </row>
    <row r="302" spans="2:19" x14ac:dyDescent="0.45">
      <c r="B302">
        <v>301</v>
      </c>
      <c r="C302" t="s">
        <v>143</v>
      </c>
      <c r="D302" t="s">
        <v>234</v>
      </c>
      <c r="E302" t="s">
        <v>262</v>
      </c>
      <c r="F302">
        <v>1247</v>
      </c>
      <c r="G302" s="3">
        <v>1226.9118204700001</v>
      </c>
      <c r="H302">
        <v>1.008</v>
      </c>
      <c r="I302" s="3">
        <v>33.35559301508404</v>
      </c>
      <c r="L302">
        <v>301</v>
      </c>
      <c r="M302" t="s">
        <v>158</v>
      </c>
      <c r="N302" t="s">
        <v>53</v>
      </c>
      <c r="O302" t="s">
        <v>262</v>
      </c>
      <c r="P302">
        <v>1163</v>
      </c>
      <c r="Q302" s="3">
        <v>1185.00106306</v>
      </c>
      <c r="R302">
        <v>2.298</v>
      </c>
      <c r="S302" s="3">
        <v>45.151370234420398</v>
      </c>
    </row>
    <row r="303" spans="2:19" x14ac:dyDescent="0.45">
      <c r="B303">
        <v>302</v>
      </c>
      <c r="C303" t="s">
        <v>143</v>
      </c>
      <c r="D303" t="s">
        <v>234</v>
      </c>
      <c r="E303" t="s">
        <v>262</v>
      </c>
      <c r="F303">
        <v>1247</v>
      </c>
      <c r="G303" s="3">
        <v>1226.9118204700001</v>
      </c>
      <c r="H303">
        <v>0.86199999999999999</v>
      </c>
      <c r="I303" s="3">
        <v>29.124033479569579</v>
      </c>
      <c r="L303">
        <v>302</v>
      </c>
      <c r="M303" t="s">
        <v>158</v>
      </c>
      <c r="N303" t="s">
        <v>53</v>
      </c>
      <c r="O303" t="s">
        <v>262</v>
      </c>
      <c r="P303">
        <v>1163</v>
      </c>
      <c r="Q303" s="3">
        <v>1185.00106306</v>
      </c>
      <c r="R303">
        <v>2.3050000000000002</v>
      </c>
      <c r="S303" s="3">
        <v>65.950919536651185</v>
      </c>
    </row>
    <row r="304" spans="2:19" x14ac:dyDescent="0.45">
      <c r="B304">
        <v>303</v>
      </c>
      <c r="C304" t="s">
        <v>144</v>
      </c>
      <c r="D304" t="s">
        <v>41</v>
      </c>
      <c r="E304" t="s">
        <v>262</v>
      </c>
      <c r="F304">
        <v>1411</v>
      </c>
      <c r="G304" s="3">
        <v>1379.2898216399999</v>
      </c>
      <c r="H304">
        <v>0.17499999999999999</v>
      </c>
      <c r="I304" s="3">
        <v>82.612351832869251</v>
      </c>
      <c r="L304">
        <v>303</v>
      </c>
      <c r="M304" t="s">
        <v>159</v>
      </c>
      <c r="N304" t="s">
        <v>54</v>
      </c>
      <c r="O304" t="s">
        <v>262</v>
      </c>
      <c r="P304">
        <v>529</v>
      </c>
      <c r="Q304" s="3">
        <v>558.60672213700002</v>
      </c>
      <c r="R304">
        <v>8.5999999999999993E-2</v>
      </c>
      <c r="S304" s="3">
        <v>37.112455336457202</v>
      </c>
    </row>
    <row r="305" spans="2:19" x14ac:dyDescent="0.45">
      <c r="B305">
        <v>304</v>
      </c>
      <c r="C305" t="s">
        <v>144</v>
      </c>
      <c r="D305" t="s">
        <v>41</v>
      </c>
      <c r="E305" t="s">
        <v>262</v>
      </c>
      <c r="F305">
        <v>1411</v>
      </c>
      <c r="G305" s="3">
        <v>1379.2898216399999</v>
      </c>
      <c r="H305">
        <v>0.20599999999999999</v>
      </c>
      <c r="I305" s="3">
        <v>9.454489167310177</v>
      </c>
      <c r="L305">
        <v>304</v>
      </c>
      <c r="M305" t="s">
        <v>159</v>
      </c>
      <c r="N305" t="s">
        <v>54</v>
      </c>
      <c r="O305" t="s">
        <v>262</v>
      </c>
      <c r="P305">
        <v>529</v>
      </c>
      <c r="Q305" s="3">
        <v>558.60672213700002</v>
      </c>
      <c r="R305">
        <v>3.1160000000000001</v>
      </c>
      <c r="S305" s="3">
        <v>40.326510231081649</v>
      </c>
    </row>
    <row r="306" spans="2:19" x14ac:dyDescent="0.45">
      <c r="B306">
        <v>305</v>
      </c>
      <c r="C306" t="s">
        <v>145</v>
      </c>
      <c r="D306" t="s">
        <v>42</v>
      </c>
      <c r="E306" t="s">
        <v>261</v>
      </c>
      <c r="F306">
        <v>1029</v>
      </c>
      <c r="G306" s="3">
        <v>1007.32083715</v>
      </c>
      <c r="H306">
        <v>6.3E-2</v>
      </c>
      <c r="I306" s="3">
        <v>26.208098368489701</v>
      </c>
      <c r="L306">
        <v>305</v>
      </c>
      <c r="M306" t="s">
        <v>159</v>
      </c>
      <c r="N306" t="s">
        <v>54</v>
      </c>
      <c r="O306" t="s">
        <v>262</v>
      </c>
      <c r="P306">
        <v>529</v>
      </c>
      <c r="Q306" s="3">
        <v>558.60672213700002</v>
      </c>
      <c r="R306">
        <v>2.3260000000000001</v>
      </c>
      <c r="S306" s="3">
        <v>95.327747406403077</v>
      </c>
    </row>
    <row r="307" spans="2:19" x14ac:dyDescent="0.45">
      <c r="B307">
        <v>306</v>
      </c>
      <c r="C307" t="s">
        <v>146</v>
      </c>
      <c r="D307" t="s">
        <v>43</v>
      </c>
      <c r="E307" t="s">
        <v>262</v>
      </c>
      <c r="F307">
        <v>1030</v>
      </c>
      <c r="G307" s="3">
        <v>1017.08430148</v>
      </c>
      <c r="H307">
        <v>1.403</v>
      </c>
      <c r="I307" s="3">
        <v>130.10521937935599</v>
      </c>
      <c r="L307">
        <v>306</v>
      </c>
      <c r="M307" t="s">
        <v>159</v>
      </c>
      <c r="N307" t="s">
        <v>54</v>
      </c>
      <c r="O307" t="s">
        <v>262</v>
      </c>
      <c r="P307">
        <v>529</v>
      </c>
      <c r="Q307" s="3">
        <v>558.60672213700002</v>
      </c>
      <c r="R307">
        <v>1.4999999999999999E-2</v>
      </c>
      <c r="S307" s="3">
        <v>13.824696356101621</v>
      </c>
    </row>
    <row r="308" spans="2:19" x14ac:dyDescent="0.45">
      <c r="B308">
        <v>307</v>
      </c>
      <c r="C308" t="s">
        <v>146</v>
      </c>
      <c r="D308" t="s">
        <v>43</v>
      </c>
      <c r="E308" t="s">
        <v>262</v>
      </c>
      <c r="F308">
        <v>1030</v>
      </c>
      <c r="G308" s="3">
        <v>1017.08430148</v>
      </c>
      <c r="H308">
        <v>1.349</v>
      </c>
      <c r="I308" s="3">
        <v>162.52132240539339</v>
      </c>
      <c r="L308">
        <v>307</v>
      </c>
      <c r="M308" t="s">
        <v>159</v>
      </c>
      <c r="N308" t="s">
        <v>54</v>
      </c>
      <c r="O308" t="s">
        <v>262</v>
      </c>
      <c r="P308">
        <v>529</v>
      </c>
      <c r="Q308" s="3">
        <v>558.60672213700002</v>
      </c>
      <c r="R308">
        <v>2.7E-2</v>
      </c>
      <c r="S308" s="3">
        <v>20.697078801528701</v>
      </c>
    </row>
    <row r="309" spans="2:19" x14ac:dyDescent="0.45">
      <c r="B309">
        <v>308</v>
      </c>
      <c r="C309" t="s">
        <v>146</v>
      </c>
      <c r="D309" t="s">
        <v>43</v>
      </c>
      <c r="E309" t="s">
        <v>262</v>
      </c>
      <c r="F309">
        <v>1030</v>
      </c>
      <c r="G309" s="3">
        <v>1017.08430148</v>
      </c>
      <c r="H309">
        <v>0.92700000000000005</v>
      </c>
      <c r="I309" s="3">
        <v>171.67603433815091</v>
      </c>
      <c r="L309">
        <v>308</v>
      </c>
      <c r="M309" t="s">
        <v>159</v>
      </c>
      <c r="N309" t="s">
        <v>54</v>
      </c>
      <c r="O309" t="s">
        <v>262</v>
      </c>
      <c r="P309">
        <v>529</v>
      </c>
      <c r="Q309" s="3">
        <v>558.60672213700002</v>
      </c>
      <c r="R309">
        <v>3.1E-2</v>
      </c>
      <c r="S309" s="3">
        <v>8.5057526121451126</v>
      </c>
    </row>
    <row r="310" spans="2:19" x14ac:dyDescent="0.45">
      <c r="B310">
        <v>309</v>
      </c>
      <c r="C310" t="s">
        <v>146</v>
      </c>
      <c r="D310" t="s">
        <v>43</v>
      </c>
      <c r="E310" t="s">
        <v>262</v>
      </c>
      <c r="F310">
        <v>1030</v>
      </c>
      <c r="G310" s="3">
        <v>1017.08430148</v>
      </c>
      <c r="H310">
        <v>1.2549999999999999</v>
      </c>
      <c r="I310" s="3">
        <v>89.556981064310904</v>
      </c>
      <c r="L310">
        <v>309</v>
      </c>
      <c r="M310" t="s">
        <v>159</v>
      </c>
      <c r="N310" t="s">
        <v>54</v>
      </c>
      <c r="O310" t="s">
        <v>262</v>
      </c>
      <c r="P310">
        <v>529</v>
      </c>
      <c r="Q310" s="3">
        <v>558.60672213700002</v>
      </c>
      <c r="R310">
        <v>2.5999999999999999E-2</v>
      </c>
      <c r="S310" s="3">
        <v>27.365706996153051</v>
      </c>
    </row>
    <row r="311" spans="2:19" x14ac:dyDescent="0.45">
      <c r="B311">
        <v>310</v>
      </c>
      <c r="C311" t="s">
        <v>147</v>
      </c>
      <c r="D311" t="s">
        <v>44</v>
      </c>
      <c r="E311" t="s">
        <v>262</v>
      </c>
      <c r="F311">
        <v>1579</v>
      </c>
      <c r="G311" s="3">
        <v>1479.5975518800001</v>
      </c>
      <c r="H311">
        <v>0.93600000000000005</v>
      </c>
      <c r="I311" s="3">
        <v>103.2041939013877</v>
      </c>
      <c r="L311">
        <v>310</v>
      </c>
      <c r="M311" t="s">
        <v>160</v>
      </c>
      <c r="N311" t="s">
        <v>55</v>
      </c>
      <c r="O311" t="s">
        <v>262</v>
      </c>
      <c r="P311">
        <v>501</v>
      </c>
      <c r="Q311" s="3">
        <v>514.18668704200002</v>
      </c>
      <c r="R311">
        <v>2.7E-2</v>
      </c>
      <c r="S311" s="3">
        <v>28.247708814381411</v>
      </c>
    </row>
    <row r="312" spans="2:19" x14ac:dyDescent="0.45">
      <c r="B312">
        <v>311</v>
      </c>
      <c r="C312" t="s">
        <v>147</v>
      </c>
      <c r="D312" t="s">
        <v>44</v>
      </c>
      <c r="E312" t="s">
        <v>262</v>
      </c>
      <c r="F312">
        <v>1579</v>
      </c>
      <c r="G312" s="3">
        <v>1479.5975518800001</v>
      </c>
      <c r="H312">
        <v>0.82299999999999995</v>
      </c>
      <c r="I312" s="3">
        <v>6.1360792253948357</v>
      </c>
      <c r="L312">
        <v>311</v>
      </c>
      <c r="M312" t="s">
        <v>160</v>
      </c>
      <c r="N312" t="s">
        <v>55</v>
      </c>
      <c r="O312" t="s">
        <v>262</v>
      </c>
      <c r="P312">
        <v>501</v>
      </c>
      <c r="Q312" s="3">
        <v>514.18668704200002</v>
      </c>
      <c r="R312">
        <v>0.51300000000000001</v>
      </c>
      <c r="S312" s="3">
        <v>27.192195207440012</v>
      </c>
    </row>
    <row r="313" spans="2:19" x14ac:dyDescent="0.45">
      <c r="B313">
        <v>312</v>
      </c>
      <c r="C313" t="s">
        <v>147</v>
      </c>
      <c r="D313" t="s">
        <v>44</v>
      </c>
      <c r="E313" t="s">
        <v>262</v>
      </c>
      <c r="F313">
        <v>1579</v>
      </c>
      <c r="G313" s="3">
        <v>1479.5975518800001</v>
      </c>
      <c r="H313">
        <v>0.71599999999999997</v>
      </c>
      <c r="I313" s="3">
        <v>61.864732784636139</v>
      </c>
      <c r="L313">
        <v>312</v>
      </c>
      <c r="M313" t="s">
        <v>160</v>
      </c>
      <c r="N313" t="s">
        <v>55</v>
      </c>
      <c r="O313" t="s">
        <v>262</v>
      </c>
      <c r="P313">
        <v>501</v>
      </c>
      <c r="Q313" s="3">
        <v>514.18668704200002</v>
      </c>
      <c r="R313">
        <v>1.028</v>
      </c>
      <c r="S313" s="3">
        <v>22.30345626455064</v>
      </c>
    </row>
    <row r="314" spans="2:19" x14ac:dyDescent="0.45">
      <c r="B314">
        <v>313</v>
      </c>
      <c r="C314" t="s">
        <v>147</v>
      </c>
      <c r="D314" t="s">
        <v>44</v>
      </c>
      <c r="E314" t="s">
        <v>262</v>
      </c>
      <c r="F314">
        <v>1579</v>
      </c>
      <c r="G314" s="3">
        <v>1479.5975518800001</v>
      </c>
      <c r="H314">
        <v>0.57099999999999995</v>
      </c>
      <c r="I314" s="3">
        <v>74.357656163672488</v>
      </c>
      <c r="L314">
        <v>313</v>
      </c>
      <c r="M314" t="s">
        <v>160</v>
      </c>
      <c r="N314" t="s">
        <v>55</v>
      </c>
      <c r="O314" t="s">
        <v>262</v>
      </c>
      <c r="P314">
        <v>501</v>
      </c>
      <c r="Q314" s="3">
        <v>514.18668704200002</v>
      </c>
      <c r="R314">
        <v>1.327</v>
      </c>
      <c r="S314" s="3">
        <v>40.690823214262522</v>
      </c>
    </row>
    <row r="315" spans="2:19" x14ac:dyDescent="0.45">
      <c r="B315">
        <v>314</v>
      </c>
      <c r="C315" t="s">
        <v>147</v>
      </c>
      <c r="D315" t="s">
        <v>44</v>
      </c>
      <c r="E315" t="s">
        <v>262</v>
      </c>
      <c r="F315">
        <v>1579</v>
      </c>
      <c r="G315" s="3">
        <v>1479.5975518800001</v>
      </c>
      <c r="H315">
        <v>0.38300000000000001</v>
      </c>
      <c r="I315" s="3">
        <v>30.058042889208021</v>
      </c>
      <c r="L315">
        <v>314</v>
      </c>
      <c r="M315" t="s">
        <v>160</v>
      </c>
      <c r="N315" t="s">
        <v>55</v>
      </c>
      <c r="O315" t="s">
        <v>262</v>
      </c>
      <c r="P315">
        <v>501</v>
      </c>
      <c r="Q315" s="3">
        <v>514.18668704200002</v>
      </c>
      <c r="R315">
        <v>1.464</v>
      </c>
      <c r="S315" s="3">
        <v>42.188371470700751</v>
      </c>
    </row>
    <row r="316" spans="2:19" x14ac:dyDescent="0.45">
      <c r="B316">
        <v>315</v>
      </c>
      <c r="C316" t="s">
        <v>147</v>
      </c>
      <c r="D316" t="s">
        <v>44</v>
      </c>
      <c r="E316" t="s">
        <v>262</v>
      </c>
      <c r="F316">
        <v>1579</v>
      </c>
      <c r="G316" s="3">
        <v>1479.5975518800001</v>
      </c>
      <c r="H316">
        <v>0.47899999999999998</v>
      </c>
      <c r="I316" s="3">
        <v>42.880450039796543</v>
      </c>
      <c r="L316">
        <v>315</v>
      </c>
      <c r="M316" t="s">
        <v>160</v>
      </c>
      <c r="N316" t="s">
        <v>55</v>
      </c>
      <c r="O316" t="s">
        <v>262</v>
      </c>
      <c r="P316">
        <v>501</v>
      </c>
      <c r="Q316" s="3">
        <v>514.18668704200002</v>
      </c>
      <c r="R316">
        <v>3.1E-2</v>
      </c>
      <c r="S316" s="3">
        <v>2.5550508495133319E-2</v>
      </c>
    </row>
    <row r="317" spans="2:19" x14ac:dyDescent="0.45">
      <c r="B317">
        <v>316</v>
      </c>
      <c r="C317" t="s">
        <v>147</v>
      </c>
      <c r="D317" t="s">
        <v>44</v>
      </c>
      <c r="E317" t="s">
        <v>262</v>
      </c>
      <c r="F317">
        <v>1579</v>
      </c>
      <c r="G317" s="3">
        <v>1479.5975518800001</v>
      </c>
      <c r="H317">
        <v>0.16200000000000001</v>
      </c>
      <c r="I317" s="3">
        <v>97.477906679142691</v>
      </c>
      <c r="L317">
        <v>316</v>
      </c>
      <c r="M317" t="s">
        <v>160</v>
      </c>
      <c r="N317" t="s">
        <v>55</v>
      </c>
      <c r="O317" t="s">
        <v>262</v>
      </c>
      <c r="P317">
        <v>501</v>
      </c>
      <c r="Q317" s="3">
        <v>514.18668704200002</v>
      </c>
      <c r="R317">
        <v>2.5999999999999999E-2</v>
      </c>
      <c r="S317" s="3">
        <v>37.348647756159117</v>
      </c>
    </row>
    <row r="318" spans="2:19" x14ac:dyDescent="0.45">
      <c r="B318">
        <v>317</v>
      </c>
      <c r="C318" t="s">
        <v>147</v>
      </c>
      <c r="D318" t="s">
        <v>44</v>
      </c>
      <c r="E318" t="s">
        <v>262</v>
      </c>
      <c r="F318">
        <v>1579</v>
      </c>
      <c r="G318" s="3">
        <v>1479.5975518800001</v>
      </c>
      <c r="H318">
        <v>6.2E-2</v>
      </c>
      <c r="I318" s="3">
        <v>17.632517341852662</v>
      </c>
      <c r="L318">
        <v>317</v>
      </c>
      <c r="M318" t="s">
        <v>161</v>
      </c>
      <c r="N318" t="s">
        <v>56</v>
      </c>
      <c r="O318" t="s">
        <v>262</v>
      </c>
      <c r="P318">
        <v>780</v>
      </c>
      <c r="Q318" s="3">
        <v>794.98780302900002</v>
      </c>
      <c r="R318">
        <v>6.8000000000000005E-2</v>
      </c>
      <c r="S318" s="3">
        <v>47.857471200840557</v>
      </c>
    </row>
    <row r="319" spans="2:19" x14ac:dyDescent="0.45">
      <c r="B319">
        <v>318</v>
      </c>
      <c r="C319" t="s">
        <v>147</v>
      </c>
      <c r="D319" t="s">
        <v>44</v>
      </c>
      <c r="E319" t="s">
        <v>262</v>
      </c>
      <c r="F319">
        <v>1579</v>
      </c>
      <c r="G319" s="3">
        <v>1479.5975518800001</v>
      </c>
      <c r="H319">
        <v>0.08</v>
      </c>
      <c r="I319" s="3">
        <v>60.356694644435422</v>
      </c>
      <c r="L319">
        <v>318</v>
      </c>
      <c r="M319" t="s">
        <v>161</v>
      </c>
      <c r="N319" t="s">
        <v>56</v>
      </c>
      <c r="O319" t="s">
        <v>262</v>
      </c>
      <c r="P319">
        <v>780</v>
      </c>
      <c r="Q319" s="3">
        <v>794.98780302900002</v>
      </c>
      <c r="R319">
        <v>5.3999999999999999E-2</v>
      </c>
      <c r="S319" s="3">
        <v>3.3654923261816609</v>
      </c>
    </row>
    <row r="320" spans="2:19" x14ac:dyDescent="0.45">
      <c r="B320">
        <v>319</v>
      </c>
      <c r="C320" t="s">
        <v>147</v>
      </c>
      <c r="D320" t="s">
        <v>44</v>
      </c>
      <c r="E320" t="s">
        <v>262</v>
      </c>
      <c r="F320">
        <v>1579</v>
      </c>
      <c r="G320" s="3">
        <v>1479.5975518800001</v>
      </c>
      <c r="H320">
        <v>1.3520000000000001</v>
      </c>
      <c r="I320" s="3">
        <v>15.585426553481311</v>
      </c>
      <c r="L320">
        <v>319</v>
      </c>
      <c r="M320" t="s">
        <v>161</v>
      </c>
      <c r="N320" t="s">
        <v>56</v>
      </c>
      <c r="O320" t="s">
        <v>262</v>
      </c>
      <c r="P320">
        <v>780</v>
      </c>
      <c r="Q320" s="3">
        <v>794.98780302900002</v>
      </c>
      <c r="R320">
        <v>4.5999999999999999E-2</v>
      </c>
      <c r="S320" s="3">
        <v>2.779205767931717</v>
      </c>
    </row>
    <row r="321" spans="2:19" x14ac:dyDescent="0.45">
      <c r="B321">
        <v>320</v>
      </c>
      <c r="C321" t="s">
        <v>147</v>
      </c>
      <c r="D321" t="s">
        <v>44</v>
      </c>
      <c r="E321" t="s">
        <v>262</v>
      </c>
      <c r="F321">
        <v>1579</v>
      </c>
      <c r="G321" s="3">
        <v>1479.5975518800001</v>
      </c>
      <c r="H321">
        <v>1.6779999999999999</v>
      </c>
      <c r="I321" s="3">
        <v>7.7378653376305468</v>
      </c>
      <c r="L321">
        <v>320</v>
      </c>
      <c r="M321" t="s">
        <v>161</v>
      </c>
      <c r="N321" t="s">
        <v>56</v>
      </c>
      <c r="O321" t="s">
        <v>262</v>
      </c>
      <c r="P321">
        <v>780</v>
      </c>
      <c r="Q321" s="3">
        <v>794.98780302900002</v>
      </c>
      <c r="R321">
        <v>0.218</v>
      </c>
      <c r="S321" s="3">
        <v>40.413109734023337</v>
      </c>
    </row>
    <row r="322" spans="2:19" x14ac:dyDescent="0.45">
      <c r="B322">
        <v>321</v>
      </c>
      <c r="C322" t="s">
        <v>147</v>
      </c>
      <c r="D322" t="s">
        <v>44</v>
      </c>
      <c r="E322" t="s">
        <v>262</v>
      </c>
      <c r="F322">
        <v>1579</v>
      </c>
      <c r="G322" s="3">
        <v>1479.5975518800001</v>
      </c>
      <c r="H322">
        <v>1.619</v>
      </c>
      <c r="I322" s="3">
        <v>9.2079015513182636</v>
      </c>
      <c r="L322">
        <v>321</v>
      </c>
      <c r="M322" t="s">
        <v>161</v>
      </c>
      <c r="N322" t="s">
        <v>56</v>
      </c>
      <c r="O322" t="s">
        <v>262</v>
      </c>
      <c r="P322">
        <v>780</v>
      </c>
      <c r="Q322" s="3">
        <v>794.98780302900002</v>
      </c>
      <c r="R322">
        <v>0.51300000000000001</v>
      </c>
      <c r="S322" s="3">
        <v>36.035145222106422</v>
      </c>
    </row>
    <row r="323" spans="2:19" x14ac:dyDescent="0.45">
      <c r="B323">
        <v>322</v>
      </c>
      <c r="C323" t="s">
        <v>147</v>
      </c>
      <c r="D323" t="s">
        <v>44</v>
      </c>
      <c r="E323" t="s">
        <v>262</v>
      </c>
      <c r="F323">
        <v>1579</v>
      </c>
      <c r="G323" s="3">
        <v>1479.5975518800001</v>
      </c>
      <c r="H323">
        <v>1.0369999999999999</v>
      </c>
      <c r="I323" s="3">
        <v>44.640557493902953</v>
      </c>
      <c r="L323">
        <v>322</v>
      </c>
      <c r="M323" t="s">
        <v>161</v>
      </c>
      <c r="N323" t="s">
        <v>56</v>
      </c>
      <c r="O323" t="s">
        <v>262</v>
      </c>
      <c r="P323">
        <v>780</v>
      </c>
      <c r="Q323" s="3">
        <v>794.98780302900002</v>
      </c>
      <c r="R323">
        <v>1.028</v>
      </c>
      <c r="S323" s="3">
        <v>12.23918673263405</v>
      </c>
    </row>
    <row r="324" spans="2:19" x14ac:dyDescent="0.45">
      <c r="B324">
        <v>323</v>
      </c>
      <c r="C324" t="s">
        <v>147</v>
      </c>
      <c r="D324" t="s">
        <v>44</v>
      </c>
      <c r="E324" t="s">
        <v>262</v>
      </c>
      <c r="F324">
        <v>1579</v>
      </c>
      <c r="G324" s="3">
        <v>1479.5975518800001</v>
      </c>
      <c r="H324">
        <v>2.2549999999999999</v>
      </c>
      <c r="I324" s="3">
        <v>66.238208814480686</v>
      </c>
      <c r="L324">
        <v>323</v>
      </c>
      <c r="M324" t="s">
        <v>161</v>
      </c>
      <c r="N324" t="s">
        <v>56</v>
      </c>
      <c r="O324" t="s">
        <v>262</v>
      </c>
      <c r="P324">
        <v>780</v>
      </c>
      <c r="Q324" s="3">
        <v>794.98780302900002</v>
      </c>
      <c r="R324">
        <v>1.569</v>
      </c>
      <c r="S324" s="3">
        <v>35.435312293703667</v>
      </c>
    </row>
    <row r="325" spans="2:19" x14ac:dyDescent="0.45">
      <c r="B325">
        <v>324</v>
      </c>
      <c r="C325" t="s">
        <v>147</v>
      </c>
      <c r="D325" t="s">
        <v>44</v>
      </c>
      <c r="E325" t="s">
        <v>262</v>
      </c>
      <c r="F325">
        <v>1579</v>
      </c>
      <c r="G325" s="3">
        <v>1479.5975518800001</v>
      </c>
      <c r="H325">
        <v>2.0499999999999998</v>
      </c>
      <c r="I325" s="3">
        <v>54.786331955543147</v>
      </c>
      <c r="L325">
        <v>324</v>
      </c>
      <c r="M325" t="s">
        <v>161</v>
      </c>
      <c r="N325" t="s">
        <v>56</v>
      </c>
      <c r="O325" t="s">
        <v>262</v>
      </c>
      <c r="P325">
        <v>780</v>
      </c>
      <c r="Q325" s="3">
        <v>794.98780302900002</v>
      </c>
      <c r="R325">
        <v>1.327</v>
      </c>
      <c r="S325" s="3">
        <v>17.936027373575151</v>
      </c>
    </row>
    <row r="326" spans="2:19" x14ac:dyDescent="0.45">
      <c r="B326">
        <v>325</v>
      </c>
      <c r="C326" t="s">
        <v>147</v>
      </c>
      <c r="D326" t="s">
        <v>44</v>
      </c>
      <c r="E326" t="s">
        <v>262</v>
      </c>
      <c r="F326">
        <v>1579</v>
      </c>
      <c r="G326" s="3">
        <v>1479.5975518800001</v>
      </c>
      <c r="H326">
        <v>1.7669999999999999</v>
      </c>
      <c r="I326" s="3">
        <v>73.314309165800807</v>
      </c>
      <c r="L326">
        <v>325</v>
      </c>
      <c r="M326" t="s">
        <v>161</v>
      </c>
      <c r="N326" t="s">
        <v>56</v>
      </c>
      <c r="O326" t="s">
        <v>262</v>
      </c>
      <c r="P326">
        <v>780</v>
      </c>
      <c r="Q326" s="3">
        <v>794.98780302900002</v>
      </c>
      <c r="R326">
        <v>1.4930000000000001</v>
      </c>
      <c r="S326" s="3">
        <v>3.4464034853807139</v>
      </c>
    </row>
    <row r="327" spans="2:19" x14ac:dyDescent="0.45">
      <c r="B327">
        <v>326</v>
      </c>
      <c r="C327" t="s">
        <v>148</v>
      </c>
      <c r="D327" t="s">
        <v>45</v>
      </c>
      <c r="E327" t="s">
        <v>262</v>
      </c>
      <c r="F327">
        <v>2102</v>
      </c>
      <c r="G327" s="3">
        <v>1946.43444239</v>
      </c>
      <c r="H327">
        <v>4.2000000000000003E-2</v>
      </c>
      <c r="I327" s="3">
        <v>73.349832859681598</v>
      </c>
      <c r="L327">
        <v>326</v>
      </c>
      <c r="M327" t="s">
        <v>161</v>
      </c>
      <c r="N327" t="s">
        <v>56</v>
      </c>
      <c r="O327" t="s">
        <v>262</v>
      </c>
      <c r="P327">
        <v>780</v>
      </c>
      <c r="Q327" s="3">
        <v>794.98780302900002</v>
      </c>
      <c r="R327">
        <v>1.6759999999999999</v>
      </c>
      <c r="S327" s="3">
        <v>44.524392533825917</v>
      </c>
    </row>
    <row r="328" spans="2:19" x14ac:dyDescent="0.45">
      <c r="B328">
        <v>327</v>
      </c>
      <c r="C328" t="s">
        <v>148</v>
      </c>
      <c r="D328" t="s">
        <v>45</v>
      </c>
      <c r="E328" t="s">
        <v>262</v>
      </c>
      <c r="F328">
        <v>2102</v>
      </c>
      <c r="G328" s="3">
        <v>1946.43444239</v>
      </c>
      <c r="H328">
        <v>7.0000000000000007E-2</v>
      </c>
      <c r="I328" s="3">
        <v>59.369093474380342</v>
      </c>
      <c r="L328">
        <v>327</v>
      </c>
      <c r="M328" t="s">
        <v>161</v>
      </c>
      <c r="N328" t="s">
        <v>56</v>
      </c>
      <c r="O328" t="s">
        <v>262</v>
      </c>
      <c r="P328">
        <v>780</v>
      </c>
      <c r="Q328" s="3">
        <v>794.98780302900002</v>
      </c>
      <c r="R328">
        <v>1.7070000000000001</v>
      </c>
      <c r="S328" s="3">
        <v>48.806572121289463</v>
      </c>
    </row>
    <row r="329" spans="2:19" x14ac:dyDescent="0.45">
      <c r="B329">
        <v>328</v>
      </c>
      <c r="C329" t="s">
        <v>148</v>
      </c>
      <c r="D329" t="s">
        <v>45</v>
      </c>
      <c r="E329" t="s">
        <v>262</v>
      </c>
      <c r="F329">
        <v>2102</v>
      </c>
      <c r="G329" s="3">
        <v>1946.43444239</v>
      </c>
      <c r="H329">
        <v>7.1999999999999995E-2</v>
      </c>
      <c r="I329" s="3">
        <v>62.261263166993409</v>
      </c>
      <c r="L329">
        <v>328</v>
      </c>
      <c r="M329" t="s">
        <v>161</v>
      </c>
      <c r="N329" t="s">
        <v>56</v>
      </c>
      <c r="O329" t="s">
        <v>262</v>
      </c>
      <c r="P329">
        <v>780</v>
      </c>
      <c r="Q329" s="3">
        <v>794.98780302900002</v>
      </c>
      <c r="R329">
        <v>1.633</v>
      </c>
      <c r="S329" s="3">
        <v>38.275336796595269</v>
      </c>
    </row>
    <row r="330" spans="2:19" x14ac:dyDescent="0.45">
      <c r="B330">
        <v>329</v>
      </c>
      <c r="C330" t="s">
        <v>148</v>
      </c>
      <c r="D330" t="s">
        <v>45</v>
      </c>
      <c r="E330" t="s">
        <v>262</v>
      </c>
      <c r="F330">
        <v>2102</v>
      </c>
      <c r="G330" s="3">
        <v>1946.43444239</v>
      </c>
      <c r="H330">
        <v>6.4000000000000001E-2</v>
      </c>
      <c r="I330" s="3">
        <v>44.604495796802567</v>
      </c>
      <c r="L330">
        <v>329</v>
      </c>
      <c r="M330" t="s">
        <v>161</v>
      </c>
      <c r="N330" t="s">
        <v>56</v>
      </c>
      <c r="O330" t="s">
        <v>262</v>
      </c>
      <c r="P330">
        <v>780</v>
      </c>
      <c r="Q330" s="3">
        <v>794.98780302900002</v>
      </c>
      <c r="R330">
        <v>0.748</v>
      </c>
      <c r="S330" s="3">
        <v>19.188159384039281</v>
      </c>
    </row>
    <row r="331" spans="2:19" x14ac:dyDescent="0.45">
      <c r="B331">
        <v>330</v>
      </c>
      <c r="C331" t="s">
        <v>148</v>
      </c>
      <c r="D331" t="s">
        <v>45</v>
      </c>
      <c r="E331" t="s">
        <v>262</v>
      </c>
      <c r="F331">
        <v>2102</v>
      </c>
      <c r="G331" s="3">
        <v>1946.43444239</v>
      </c>
      <c r="H331">
        <v>0.03</v>
      </c>
      <c r="I331" s="3">
        <v>98.723824343701182</v>
      </c>
      <c r="L331">
        <v>330</v>
      </c>
      <c r="M331" t="s">
        <v>270</v>
      </c>
      <c r="N331" t="s">
        <v>57</v>
      </c>
      <c r="O331" t="s">
        <v>262</v>
      </c>
      <c r="P331">
        <v>1176</v>
      </c>
      <c r="Q331" s="3">
        <v>1189.54222065</v>
      </c>
      <c r="R331">
        <v>1.5940000000000001</v>
      </c>
      <c r="S331" s="3">
        <v>30.38889124542553</v>
      </c>
    </row>
    <row r="332" spans="2:19" x14ac:dyDescent="0.45">
      <c r="B332">
        <v>331</v>
      </c>
      <c r="C332" t="s">
        <v>148</v>
      </c>
      <c r="D332" t="s">
        <v>45</v>
      </c>
      <c r="E332" t="s">
        <v>262</v>
      </c>
      <c r="F332">
        <v>2102</v>
      </c>
      <c r="G332" s="3">
        <v>1946.43444239</v>
      </c>
      <c r="H332">
        <v>4.2000000000000003E-2</v>
      </c>
      <c r="I332" s="3">
        <v>66.141047328722962</v>
      </c>
      <c r="L332">
        <v>331</v>
      </c>
      <c r="M332" t="s">
        <v>270</v>
      </c>
      <c r="N332" t="s">
        <v>57</v>
      </c>
      <c r="O332" t="s">
        <v>262</v>
      </c>
      <c r="P332">
        <v>1176</v>
      </c>
      <c r="Q332" s="3">
        <v>1189.54222065</v>
      </c>
      <c r="R332">
        <v>2.3050000000000002</v>
      </c>
      <c r="S332" s="3">
        <v>65.704143539326893</v>
      </c>
    </row>
    <row r="333" spans="2:19" x14ac:dyDescent="0.45">
      <c r="B333">
        <v>332</v>
      </c>
      <c r="C333" t="s">
        <v>148</v>
      </c>
      <c r="D333" t="s">
        <v>45</v>
      </c>
      <c r="E333" t="s">
        <v>262</v>
      </c>
      <c r="F333">
        <v>2102</v>
      </c>
      <c r="G333" s="3">
        <v>1946.43444239</v>
      </c>
      <c r="H333">
        <v>2.1000000000000001E-2</v>
      </c>
      <c r="I333" s="3">
        <v>117.95837148032059</v>
      </c>
      <c r="L333">
        <v>332</v>
      </c>
      <c r="M333" t="s">
        <v>271</v>
      </c>
      <c r="N333" t="s">
        <v>58</v>
      </c>
      <c r="O333" t="s">
        <v>262</v>
      </c>
      <c r="P333">
        <v>675</v>
      </c>
      <c r="Q333" s="3">
        <v>704.61356209200005</v>
      </c>
      <c r="R333">
        <v>1.879</v>
      </c>
      <c r="S333" s="3">
        <v>46.292833153732438</v>
      </c>
    </row>
    <row r="334" spans="2:19" x14ac:dyDescent="0.45">
      <c r="B334">
        <v>333</v>
      </c>
      <c r="C334" t="s">
        <v>148</v>
      </c>
      <c r="D334" t="s">
        <v>45</v>
      </c>
      <c r="E334" t="s">
        <v>262</v>
      </c>
      <c r="F334">
        <v>2102</v>
      </c>
      <c r="G334" s="3">
        <v>1946.43444239</v>
      </c>
      <c r="H334">
        <v>7.5999999999999998E-2</v>
      </c>
      <c r="I334" s="3">
        <v>34.411635878475288</v>
      </c>
      <c r="L334">
        <v>333</v>
      </c>
      <c r="M334" t="s">
        <v>271</v>
      </c>
      <c r="N334" t="s">
        <v>58</v>
      </c>
      <c r="O334" t="s">
        <v>262</v>
      </c>
      <c r="P334">
        <v>675</v>
      </c>
      <c r="Q334" s="3">
        <v>704.61356209200005</v>
      </c>
      <c r="R334">
        <v>1.9359999999999999</v>
      </c>
      <c r="S334" s="3">
        <v>45.507829006955497</v>
      </c>
    </row>
    <row r="335" spans="2:19" x14ac:dyDescent="0.45">
      <c r="B335">
        <v>334</v>
      </c>
      <c r="C335" t="s">
        <v>148</v>
      </c>
      <c r="D335" t="s">
        <v>45</v>
      </c>
      <c r="E335" t="s">
        <v>262</v>
      </c>
      <c r="F335">
        <v>2102</v>
      </c>
      <c r="G335" s="3">
        <v>1946.43444239</v>
      </c>
      <c r="H335">
        <v>1.9E-2</v>
      </c>
      <c r="I335" s="3">
        <v>68.679602788689579</v>
      </c>
      <c r="L335">
        <v>334</v>
      </c>
      <c r="M335" t="s">
        <v>271</v>
      </c>
      <c r="N335" t="s">
        <v>58</v>
      </c>
      <c r="O335" t="s">
        <v>262</v>
      </c>
      <c r="P335">
        <v>675</v>
      </c>
      <c r="Q335" s="3">
        <v>704.61356209200005</v>
      </c>
      <c r="R335">
        <v>1.782</v>
      </c>
      <c r="S335" s="3">
        <v>71.644043364339879</v>
      </c>
    </row>
    <row r="336" spans="2:19" x14ac:dyDescent="0.45">
      <c r="B336">
        <v>335</v>
      </c>
      <c r="C336" t="s">
        <v>148</v>
      </c>
      <c r="D336" t="s">
        <v>45</v>
      </c>
      <c r="E336" t="s">
        <v>262</v>
      </c>
      <c r="F336">
        <v>2102</v>
      </c>
      <c r="G336" s="3">
        <v>1946.43444239</v>
      </c>
      <c r="H336">
        <v>7.1999999999999995E-2</v>
      </c>
      <c r="I336" s="3">
        <v>35.544205929924907</v>
      </c>
      <c r="L336">
        <v>335</v>
      </c>
      <c r="M336" t="s">
        <v>271</v>
      </c>
      <c r="N336" t="s">
        <v>58</v>
      </c>
      <c r="O336" t="s">
        <v>262</v>
      </c>
      <c r="P336">
        <v>675</v>
      </c>
      <c r="Q336" s="3">
        <v>704.61356209200005</v>
      </c>
      <c r="R336">
        <v>2.2559999999999998</v>
      </c>
      <c r="S336" s="3">
        <v>34.613261813750967</v>
      </c>
    </row>
    <row r="337" spans="2:19" x14ac:dyDescent="0.45">
      <c r="B337">
        <v>336</v>
      </c>
      <c r="C337" t="s">
        <v>148</v>
      </c>
      <c r="D337" t="s">
        <v>45</v>
      </c>
      <c r="E337" t="s">
        <v>262</v>
      </c>
      <c r="F337">
        <v>2102</v>
      </c>
      <c r="G337" s="3">
        <v>1946.43444239</v>
      </c>
      <c r="H337">
        <v>6.5000000000000002E-2</v>
      </c>
      <c r="I337" s="3">
        <v>6.8655854467377173</v>
      </c>
      <c r="L337">
        <v>336</v>
      </c>
      <c r="M337" t="s">
        <v>271</v>
      </c>
      <c r="N337" t="s">
        <v>58</v>
      </c>
      <c r="O337" t="s">
        <v>262</v>
      </c>
      <c r="P337">
        <v>675</v>
      </c>
      <c r="Q337" s="3">
        <v>704.61356209200005</v>
      </c>
      <c r="R337">
        <v>1.5940000000000001</v>
      </c>
      <c r="S337" s="3">
        <v>68.563474685646938</v>
      </c>
    </row>
    <row r="338" spans="2:19" x14ac:dyDescent="0.45">
      <c r="B338">
        <v>337</v>
      </c>
      <c r="C338" t="s">
        <v>148</v>
      </c>
      <c r="D338" t="s">
        <v>45</v>
      </c>
      <c r="E338" t="s">
        <v>262</v>
      </c>
      <c r="F338">
        <v>2102</v>
      </c>
      <c r="G338" s="3">
        <v>1946.43444239</v>
      </c>
      <c r="H338">
        <v>5.5E-2</v>
      </c>
      <c r="I338" s="3">
        <v>102.115656480279</v>
      </c>
      <c r="L338">
        <v>337</v>
      </c>
      <c r="M338" t="s">
        <v>163</v>
      </c>
      <c r="N338" t="s">
        <v>59</v>
      </c>
      <c r="O338" t="s">
        <v>262</v>
      </c>
      <c r="P338">
        <v>766</v>
      </c>
      <c r="Q338" s="3">
        <v>784.51192414699995</v>
      </c>
      <c r="R338">
        <v>1.496</v>
      </c>
      <c r="S338" s="3">
        <v>28.643006142394341</v>
      </c>
    </row>
    <row r="339" spans="2:19" x14ac:dyDescent="0.45">
      <c r="B339">
        <v>338</v>
      </c>
      <c r="C339" t="s">
        <v>148</v>
      </c>
      <c r="D339" t="s">
        <v>45</v>
      </c>
      <c r="E339" t="s">
        <v>262</v>
      </c>
      <c r="F339">
        <v>2102</v>
      </c>
      <c r="G339" s="3">
        <v>1946.43444239</v>
      </c>
      <c r="H339">
        <v>0.32600000000000001</v>
      </c>
      <c r="I339" s="3">
        <v>74.379202837224454</v>
      </c>
      <c r="L339">
        <v>338</v>
      </c>
      <c r="M339" t="s">
        <v>163</v>
      </c>
      <c r="N339" t="s">
        <v>59</v>
      </c>
      <c r="O339" t="s">
        <v>262</v>
      </c>
      <c r="P339">
        <v>766</v>
      </c>
      <c r="Q339" s="3">
        <v>784.51192414699995</v>
      </c>
      <c r="R339">
        <v>2.2559999999999998</v>
      </c>
      <c r="S339" s="3">
        <v>36.319097958433026</v>
      </c>
    </row>
    <row r="340" spans="2:19" x14ac:dyDescent="0.45">
      <c r="B340">
        <v>339</v>
      </c>
      <c r="C340" t="s">
        <v>148</v>
      </c>
      <c r="D340" t="s">
        <v>45</v>
      </c>
      <c r="E340" t="s">
        <v>262</v>
      </c>
      <c r="F340">
        <v>2102</v>
      </c>
      <c r="G340" s="3">
        <v>1946.43444239</v>
      </c>
      <c r="H340">
        <v>9.4E-2</v>
      </c>
      <c r="I340" s="3">
        <v>163.0258107503096</v>
      </c>
      <c r="L340">
        <v>339</v>
      </c>
      <c r="M340" t="s">
        <v>163</v>
      </c>
      <c r="N340" t="s">
        <v>59</v>
      </c>
      <c r="O340" t="s">
        <v>262</v>
      </c>
      <c r="P340">
        <v>766</v>
      </c>
      <c r="Q340" s="3">
        <v>784.51192414699995</v>
      </c>
      <c r="R340">
        <v>0.56499999999999995</v>
      </c>
      <c r="S340" s="3">
        <v>5.8492334121486493</v>
      </c>
    </row>
    <row r="341" spans="2:19" x14ac:dyDescent="0.45">
      <c r="B341">
        <v>340</v>
      </c>
      <c r="C341" t="s">
        <v>148</v>
      </c>
      <c r="D341" t="s">
        <v>45</v>
      </c>
      <c r="E341" t="s">
        <v>262</v>
      </c>
      <c r="F341">
        <v>2102</v>
      </c>
      <c r="G341" s="3">
        <v>1946.43444239</v>
      </c>
      <c r="H341">
        <v>2.5000000000000001E-2</v>
      </c>
      <c r="I341" s="3">
        <v>35.619981317200953</v>
      </c>
      <c r="L341">
        <v>340</v>
      </c>
      <c r="M341" t="s">
        <v>163</v>
      </c>
      <c r="N341" t="s">
        <v>59</v>
      </c>
      <c r="O341" t="s">
        <v>262</v>
      </c>
      <c r="P341">
        <v>766</v>
      </c>
      <c r="Q341" s="3">
        <v>784.51192414699995</v>
      </c>
      <c r="R341">
        <v>2.67</v>
      </c>
      <c r="S341" s="3">
        <v>12.9077994792256</v>
      </c>
    </row>
    <row r="342" spans="2:19" x14ac:dyDescent="0.45">
      <c r="B342">
        <v>341</v>
      </c>
      <c r="C342" t="s">
        <v>148</v>
      </c>
      <c r="D342" t="s">
        <v>45</v>
      </c>
      <c r="E342" t="s">
        <v>262</v>
      </c>
      <c r="F342">
        <v>2102</v>
      </c>
      <c r="G342" s="3">
        <v>1946.43444239</v>
      </c>
      <c r="H342">
        <v>0.14599999999999999</v>
      </c>
      <c r="I342" s="3">
        <v>36.298246708330318</v>
      </c>
      <c r="L342">
        <v>341</v>
      </c>
      <c r="M342" t="s">
        <v>163</v>
      </c>
      <c r="N342" t="s">
        <v>59</v>
      </c>
      <c r="O342" t="s">
        <v>262</v>
      </c>
      <c r="P342">
        <v>766</v>
      </c>
      <c r="Q342" s="3">
        <v>784.51192414699995</v>
      </c>
      <c r="R342">
        <v>2.9489999999999998</v>
      </c>
      <c r="S342" s="3">
        <v>31.271633700362429</v>
      </c>
    </row>
    <row r="343" spans="2:19" x14ac:dyDescent="0.45">
      <c r="B343">
        <v>342</v>
      </c>
      <c r="C343" t="s">
        <v>148</v>
      </c>
      <c r="D343" t="s">
        <v>45</v>
      </c>
      <c r="E343" t="s">
        <v>262</v>
      </c>
      <c r="F343">
        <v>2102</v>
      </c>
      <c r="G343" s="3">
        <v>1946.43444239</v>
      </c>
      <c r="H343">
        <v>3.4000000000000002E-2</v>
      </c>
      <c r="I343" s="3">
        <v>41.337243333060208</v>
      </c>
      <c r="L343">
        <v>342</v>
      </c>
      <c r="M343" t="s">
        <v>163</v>
      </c>
      <c r="N343" t="s">
        <v>59</v>
      </c>
      <c r="O343" t="s">
        <v>262</v>
      </c>
      <c r="P343">
        <v>766</v>
      </c>
      <c r="Q343" s="3">
        <v>784.51192414699995</v>
      </c>
      <c r="R343">
        <v>5.8999999999999997E-2</v>
      </c>
      <c r="S343" s="3">
        <v>9.6843447221931154</v>
      </c>
    </row>
    <row r="344" spans="2:19" x14ac:dyDescent="0.45">
      <c r="B344">
        <v>343</v>
      </c>
      <c r="C344" t="s">
        <v>149</v>
      </c>
      <c r="D344" t="s">
        <v>235</v>
      </c>
      <c r="E344" t="s">
        <v>260</v>
      </c>
      <c r="F344">
        <v>522</v>
      </c>
      <c r="G344" s="3">
        <v>545.70677376799995</v>
      </c>
      <c r="H344">
        <v>9.4E-2</v>
      </c>
      <c r="I344" s="3">
        <v>33.520878183581523</v>
      </c>
      <c r="L344">
        <v>343</v>
      </c>
      <c r="M344" t="s">
        <v>163</v>
      </c>
      <c r="N344" t="s">
        <v>59</v>
      </c>
      <c r="O344" t="s">
        <v>262</v>
      </c>
      <c r="P344">
        <v>766</v>
      </c>
      <c r="Q344" s="3">
        <v>784.51192414699995</v>
      </c>
      <c r="R344">
        <v>0.03</v>
      </c>
      <c r="S344" s="3">
        <v>26.371635357243981</v>
      </c>
    </row>
    <row r="345" spans="2:19" x14ac:dyDescent="0.45">
      <c r="B345">
        <v>344</v>
      </c>
      <c r="C345" t="s">
        <v>149</v>
      </c>
      <c r="D345" t="s">
        <v>235</v>
      </c>
      <c r="E345" t="s">
        <v>260</v>
      </c>
      <c r="F345">
        <v>522</v>
      </c>
      <c r="G345" s="3">
        <v>545.70677376799995</v>
      </c>
      <c r="H345">
        <v>0.14599999999999999</v>
      </c>
      <c r="I345" s="3">
        <v>10.25305938952555</v>
      </c>
      <c r="L345">
        <v>344</v>
      </c>
      <c r="M345" t="s">
        <v>163</v>
      </c>
      <c r="N345" t="s">
        <v>59</v>
      </c>
      <c r="O345" t="s">
        <v>262</v>
      </c>
      <c r="P345">
        <v>766</v>
      </c>
      <c r="Q345" s="3">
        <v>784.51192414699995</v>
      </c>
      <c r="R345">
        <v>3.4000000000000002E-2</v>
      </c>
      <c r="S345" s="3">
        <v>4.0099984594034286</v>
      </c>
    </row>
    <row r="346" spans="2:19" x14ac:dyDescent="0.45">
      <c r="B346">
        <v>345</v>
      </c>
      <c r="C346" t="s">
        <v>149</v>
      </c>
      <c r="D346" t="s">
        <v>235</v>
      </c>
      <c r="E346" t="s">
        <v>260</v>
      </c>
      <c r="F346">
        <v>522</v>
      </c>
      <c r="G346" s="3">
        <v>545.70677376799995</v>
      </c>
      <c r="H346">
        <v>0.16600000000000001</v>
      </c>
      <c r="I346" s="3">
        <v>46.613016997466723</v>
      </c>
      <c r="L346">
        <v>345</v>
      </c>
      <c r="M346" t="s">
        <v>163</v>
      </c>
      <c r="N346" t="s">
        <v>59</v>
      </c>
      <c r="O346" t="s">
        <v>262</v>
      </c>
      <c r="P346">
        <v>766</v>
      </c>
      <c r="Q346" s="3">
        <v>784.51192414699995</v>
      </c>
      <c r="R346">
        <v>2.9769999999999999</v>
      </c>
      <c r="S346" s="3">
        <v>11.417245143189399</v>
      </c>
    </row>
    <row r="347" spans="2:19" x14ac:dyDescent="0.45">
      <c r="B347">
        <v>346</v>
      </c>
      <c r="C347" t="s">
        <v>149</v>
      </c>
      <c r="D347" t="s">
        <v>235</v>
      </c>
      <c r="E347" t="s">
        <v>260</v>
      </c>
      <c r="F347">
        <v>522</v>
      </c>
      <c r="G347" s="3">
        <v>545.70677376799995</v>
      </c>
      <c r="H347">
        <v>1.9E-2</v>
      </c>
      <c r="I347" s="3">
        <v>44.917448275813797</v>
      </c>
      <c r="L347">
        <v>346</v>
      </c>
      <c r="M347" t="s">
        <v>163</v>
      </c>
      <c r="N347" t="s">
        <v>59</v>
      </c>
      <c r="O347" t="s">
        <v>262</v>
      </c>
      <c r="P347">
        <v>766</v>
      </c>
      <c r="Q347" s="3">
        <v>784.51192414699995</v>
      </c>
      <c r="R347">
        <v>3.371</v>
      </c>
      <c r="S347" s="3">
        <v>18.773557585402951</v>
      </c>
    </row>
    <row r="348" spans="2:19" x14ac:dyDescent="0.45">
      <c r="B348">
        <v>347</v>
      </c>
      <c r="C348" t="s">
        <v>149</v>
      </c>
      <c r="D348" t="s">
        <v>235</v>
      </c>
      <c r="E348" t="s">
        <v>260</v>
      </c>
      <c r="F348">
        <v>522</v>
      </c>
      <c r="G348" s="3">
        <v>545.70677376799995</v>
      </c>
      <c r="H348">
        <v>0.65700000000000003</v>
      </c>
      <c r="I348" s="3">
        <v>60.088925916382181</v>
      </c>
      <c r="L348">
        <v>347</v>
      </c>
      <c r="M348" t="s">
        <v>163</v>
      </c>
      <c r="N348" t="s">
        <v>59</v>
      </c>
      <c r="O348" t="s">
        <v>262</v>
      </c>
      <c r="P348">
        <v>766</v>
      </c>
      <c r="Q348" s="3">
        <v>784.51192414699995</v>
      </c>
      <c r="R348">
        <v>1.542</v>
      </c>
      <c r="S348" s="3">
        <v>45.865522506600257</v>
      </c>
    </row>
    <row r="349" spans="2:19" x14ac:dyDescent="0.45">
      <c r="B349">
        <v>348</v>
      </c>
      <c r="C349" t="s">
        <v>149</v>
      </c>
      <c r="D349" t="s">
        <v>235</v>
      </c>
      <c r="E349" t="s">
        <v>260</v>
      </c>
      <c r="F349">
        <v>522</v>
      </c>
      <c r="G349" s="3">
        <v>545.70677376799995</v>
      </c>
      <c r="H349">
        <v>0.28999999999999998</v>
      </c>
      <c r="I349" s="3">
        <v>55.681491955629987</v>
      </c>
      <c r="L349">
        <v>348</v>
      </c>
      <c r="M349" t="s">
        <v>164</v>
      </c>
      <c r="N349" t="s">
        <v>60</v>
      </c>
      <c r="O349" t="s">
        <v>262</v>
      </c>
      <c r="P349">
        <v>293</v>
      </c>
      <c r="Q349" s="3">
        <v>322.46164028200002</v>
      </c>
      <c r="R349">
        <v>1.496</v>
      </c>
      <c r="S349" s="3">
        <v>48.681210593739969</v>
      </c>
    </row>
    <row r="350" spans="2:19" x14ac:dyDescent="0.45">
      <c r="B350">
        <v>349</v>
      </c>
      <c r="C350" t="s">
        <v>149</v>
      </c>
      <c r="D350" t="s">
        <v>235</v>
      </c>
      <c r="E350" t="s">
        <v>260</v>
      </c>
      <c r="F350">
        <v>522</v>
      </c>
      <c r="G350" s="3">
        <v>545.70677376799995</v>
      </c>
      <c r="H350">
        <v>1.6950000000000001</v>
      </c>
      <c r="I350" s="3">
        <v>8.7770397711555859</v>
      </c>
      <c r="L350">
        <v>349</v>
      </c>
      <c r="M350" t="s">
        <v>164</v>
      </c>
      <c r="N350" t="s">
        <v>60</v>
      </c>
      <c r="O350" t="s">
        <v>262</v>
      </c>
      <c r="P350">
        <v>293</v>
      </c>
      <c r="Q350" s="3">
        <v>322.46164028200002</v>
      </c>
      <c r="R350">
        <v>0.95899999999999996</v>
      </c>
      <c r="S350" s="3">
        <v>32.296821514240499</v>
      </c>
    </row>
    <row r="351" spans="2:19" x14ac:dyDescent="0.45">
      <c r="B351">
        <v>350</v>
      </c>
      <c r="C351" t="s">
        <v>149</v>
      </c>
      <c r="D351" t="s">
        <v>235</v>
      </c>
      <c r="E351" t="s">
        <v>260</v>
      </c>
      <c r="F351">
        <v>522</v>
      </c>
      <c r="G351" s="3">
        <v>545.70677376799995</v>
      </c>
      <c r="H351">
        <v>1.4059999999999999</v>
      </c>
      <c r="I351" s="3">
        <v>64.757445464263498</v>
      </c>
      <c r="L351">
        <v>350</v>
      </c>
      <c r="M351" t="s">
        <v>164</v>
      </c>
      <c r="N351" t="s">
        <v>60</v>
      </c>
      <c r="O351" t="s">
        <v>262</v>
      </c>
      <c r="P351">
        <v>293</v>
      </c>
      <c r="Q351" s="3">
        <v>322.46164028200002</v>
      </c>
      <c r="R351">
        <v>0.78600000000000003</v>
      </c>
      <c r="S351" s="3">
        <v>23.11027859906655</v>
      </c>
    </row>
    <row r="352" spans="2:19" x14ac:dyDescent="0.45">
      <c r="B352">
        <v>351</v>
      </c>
      <c r="C352" t="s">
        <v>150</v>
      </c>
      <c r="D352" t="s">
        <v>46</v>
      </c>
      <c r="E352" t="s">
        <v>262</v>
      </c>
      <c r="F352">
        <v>441</v>
      </c>
      <c r="G352" s="3">
        <v>470.06213546499998</v>
      </c>
      <c r="H352">
        <v>1.073</v>
      </c>
      <c r="I352" s="3">
        <v>77.425532671772046</v>
      </c>
      <c r="L352">
        <v>351</v>
      </c>
      <c r="M352" t="s">
        <v>164</v>
      </c>
      <c r="N352" t="s">
        <v>60</v>
      </c>
      <c r="O352" t="s">
        <v>262</v>
      </c>
      <c r="P352">
        <v>293</v>
      </c>
      <c r="Q352" s="3">
        <v>322.46164028200002</v>
      </c>
      <c r="R352">
        <v>0.68899999999999995</v>
      </c>
      <c r="S352" s="3">
        <v>19.81566423415871</v>
      </c>
    </row>
    <row r="353" spans="2:19" x14ac:dyDescent="0.45">
      <c r="B353">
        <v>352</v>
      </c>
      <c r="C353" t="s">
        <v>150</v>
      </c>
      <c r="D353" t="s">
        <v>46</v>
      </c>
      <c r="E353" t="s">
        <v>262</v>
      </c>
      <c r="F353">
        <v>441</v>
      </c>
      <c r="G353" s="3">
        <v>470.06213546499998</v>
      </c>
      <c r="H353">
        <v>1.345</v>
      </c>
      <c r="I353" s="3">
        <v>79.308546397682278</v>
      </c>
      <c r="L353">
        <v>352</v>
      </c>
      <c r="M353" t="s">
        <v>165</v>
      </c>
      <c r="N353" t="s">
        <v>61</v>
      </c>
      <c r="O353" t="s">
        <v>262</v>
      </c>
      <c r="P353">
        <v>710</v>
      </c>
      <c r="Q353" s="3">
        <v>686.83333987599997</v>
      </c>
      <c r="R353">
        <v>1.2729999999999999</v>
      </c>
      <c r="S353" s="3">
        <v>11.207895867000509</v>
      </c>
    </row>
    <row r="354" spans="2:19" x14ac:dyDescent="0.45">
      <c r="B354">
        <v>353</v>
      </c>
      <c r="C354" t="s">
        <v>151</v>
      </c>
      <c r="D354" t="s">
        <v>47</v>
      </c>
      <c r="E354" t="s">
        <v>262</v>
      </c>
      <c r="F354">
        <v>388</v>
      </c>
      <c r="G354" s="3">
        <v>414.80658936499998</v>
      </c>
      <c r="H354">
        <v>1.1020000000000001</v>
      </c>
      <c r="I354" s="3">
        <v>29.914667248950028</v>
      </c>
      <c r="L354">
        <v>353</v>
      </c>
      <c r="M354" t="s">
        <v>167</v>
      </c>
      <c r="N354" t="s">
        <v>62</v>
      </c>
      <c r="O354" t="s">
        <v>260</v>
      </c>
      <c r="P354">
        <v>766</v>
      </c>
      <c r="Q354" s="3">
        <v>788.42931161900003</v>
      </c>
      <c r="R354">
        <v>0.02</v>
      </c>
      <c r="S354" s="3">
        <v>19.231815523505059</v>
      </c>
    </row>
    <row r="355" spans="2:19" x14ac:dyDescent="0.45">
      <c r="B355">
        <v>354</v>
      </c>
      <c r="C355" t="s">
        <v>151</v>
      </c>
      <c r="D355" t="s">
        <v>47</v>
      </c>
      <c r="E355" t="s">
        <v>262</v>
      </c>
      <c r="F355">
        <v>388</v>
      </c>
      <c r="G355" s="3">
        <v>414.80658936499998</v>
      </c>
      <c r="H355">
        <v>1.177</v>
      </c>
      <c r="I355" s="3">
        <v>64.539343749939832</v>
      </c>
      <c r="L355">
        <v>354</v>
      </c>
      <c r="M355" t="s">
        <v>168</v>
      </c>
      <c r="N355" t="s">
        <v>63</v>
      </c>
      <c r="O355" t="s">
        <v>260</v>
      </c>
      <c r="P355">
        <v>764</v>
      </c>
      <c r="Q355" s="3">
        <v>792.84681407000005</v>
      </c>
      <c r="R355">
        <v>0.154</v>
      </c>
      <c r="S355" s="3">
        <v>86.097394204668191</v>
      </c>
    </row>
    <row r="356" spans="2:19" x14ac:dyDescent="0.45">
      <c r="B356">
        <v>355</v>
      </c>
      <c r="C356" t="s">
        <v>151</v>
      </c>
      <c r="D356" t="s">
        <v>47</v>
      </c>
      <c r="E356" t="s">
        <v>262</v>
      </c>
      <c r="F356">
        <v>388</v>
      </c>
      <c r="G356" s="3">
        <v>414.80658936499998</v>
      </c>
      <c r="H356">
        <v>0.52700000000000002</v>
      </c>
      <c r="I356" s="3">
        <v>103.0670259266426</v>
      </c>
      <c r="L356">
        <v>355</v>
      </c>
      <c r="M356" t="s">
        <v>168</v>
      </c>
      <c r="N356" t="s">
        <v>63</v>
      </c>
      <c r="O356" t="s">
        <v>260</v>
      </c>
      <c r="P356">
        <v>764</v>
      </c>
      <c r="Q356" s="3">
        <v>792.84681407000005</v>
      </c>
      <c r="R356">
        <v>1.9E-2</v>
      </c>
      <c r="S356" s="3">
        <v>35.506079726310077</v>
      </c>
    </row>
    <row r="357" spans="2:19" x14ac:dyDescent="0.45">
      <c r="B357">
        <v>356</v>
      </c>
      <c r="C357" t="s">
        <v>151</v>
      </c>
      <c r="D357" t="s">
        <v>47</v>
      </c>
      <c r="E357" t="s">
        <v>262</v>
      </c>
      <c r="F357">
        <v>388</v>
      </c>
      <c r="G357" s="3">
        <v>414.80658936499998</v>
      </c>
      <c r="H357">
        <v>1.952</v>
      </c>
      <c r="I357" s="3">
        <v>8.063194624923181</v>
      </c>
      <c r="L357">
        <v>356</v>
      </c>
      <c r="M357" t="s">
        <v>170</v>
      </c>
      <c r="N357" t="s">
        <v>64</v>
      </c>
      <c r="O357" t="s">
        <v>262</v>
      </c>
      <c r="P357">
        <v>1007</v>
      </c>
      <c r="Q357" s="3">
        <v>1014.5525546699999</v>
      </c>
      <c r="R357">
        <v>0.216</v>
      </c>
      <c r="S357" s="3">
        <v>84.450343087713748</v>
      </c>
    </row>
    <row r="358" spans="2:19" x14ac:dyDescent="0.45">
      <c r="B358">
        <v>357</v>
      </c>
      <c r="C358" t="s">
        <v>151</v>
      </c>
      <c r="D358" t="s">
        <v>47</v>
      </c>
      <c r="E358" t="s">
        <v>262</v>
      </c>
      <c r="F358">
        <v>388</v>
      </c>
      <c r="G358" s="3">
        <v>414.80658936499998</v>
      </c>
      <c r="H358">
        <v>1.994</v>
      </c>
      <c r="I358" s="3">
        <v>4.7016618867187248</v>
      </c>
      <c r="L358">
        <v>357</v>
      </c>
      <c r="M358" t="s">
        <v>170</v>
      </c>
      <c r="N358" t="s">
        <v>64</v>
      </c>
      <c r="O358" t="s">
        <v>262</v>
      </c>
      <c r="P358">
        <v>1007</v>
      </c>
      <c r="Q358" s="3">
        <v>1014.5525546699999</v>
      </c>
      <c r="R358">
        <v>0.24299999999999999</v>
      </c>
      <c r="S358" s="3">
        <v>112.7439262101332</v>
      </c>
    </row>
    <row r="359" spans="2:19" x14ac:dyDescent="0.45">
      <c r="B359">
        <v>358</v>
      </c>
      <c r="C359" t="s">
        <v>151</v>
      </c>
      <c r="D359" t="s">
        <v>47</v>
      </c>
      <c r="E359" t="s">
        <v>262</v>
      </c>
      <c r="F359">
        <v>388</v>
      </c>
      <c r="G359" s="3">
        <v>414.80658936499998</v>
      </c>
      <c r="H359">
        <v>1.579</v>
      </c>
      <c r="I359" s="3">
        <v>72.548317777208453</v>
      </c>
      <c r="L359">
        <v>358</v>
      </c>
      <c r="M359" t="s">
        <v>171</v>
      </c>
      <c r="N359" t="s">
        <v>65</v>
      </c>
      <c r="O359" t="s">
        <v>262</v>
      </c>
      <c r="P359">
        <v>490</v>
      </c>
      <c r="Q359" s="3">
        <v>518.25787195099997</v>
      </c>
      <c r="R359">
        <v>0.74</v>
      </c>
      <c r="S359" s="3">
        <v>23.434917766935389</v>
      </c>
    </row>
    <row r="360" spans="2:19" x14ac:dyDescent="0.45">
      <c r="B360">
        <v>359</v>
      </c>
      <c r="C360" t="s">
        <v>151</v>
      </c>
      <c r="D360" t="s">
        <v>47</v>
      </c>
      <c r="E360" t="s">
        <v>262</v>
      </c>
      <c r="F360">
        <v>388</v>
      </c>
      <c r="G360" s="3">
        <v>414.80658936499998</v>
      </c>
      <c r="H360">
        <v>1.226</v>
      </c>
      <c r="I360" s="3">
        <v>30.671161765219718</v>
      </c>
      <c r="L360">
        <v>359</v>
      </c>
      <c r="M360" t="s">
        <v>172</v>
      </c>
      <c r="N360" t="s">
        <v>66</v>
      </c>
      <c r="O360" t="s">
        <v>262</v>
      </c>
      <c r="P360">
        <v>755</v>
      </c>
      <c r="Q360" s="3">
        <v>769.24787764799999</v>
      </c>
      <c r="R360">
        <v>0.36299999999999999</v>
      </c>
      <c r="S360" s="3">
        <v>19.189044164242208</v>
      </c>
    </row>
    <row r="361" spans="2:19" x14ac:dyDescent="0.45">
      <c r="B361">
        <v>360</v>
      </c>
      <c r="C361" t="s">
        <v>152</v>
      </c>
      <c r="D361" t="s">
        <v>48</v>
      </c>
      <c r="E361" t="s">
        <v>260</v>
      </c>
      <c r="F361">
        <v>1011</v>
      </c>
      <c r="G361" s="3">
        <v>1031.7673467899999</v>
      </c>
      <c r="H361">
        <v>0.52700000000000002</v>
      </c>
      <c r="I361" s="3">
        <v>51.017658136169253</v>
      </c>
      <c r="L361">
        <v>360</v>
      </c>
      <c r="M361" t="s">
        <v>172</v>
      </c>
      <c r="N361" t="s">
        <v>66</v>
      </c>
      <c r="O361" t="s">
        <v>262</v>
      </c>
      <c r="P361">
        <v>755</v>
      </c>
      <c r="Q361" s="3">
        <v>769.24787764799999</v>
      </c>
      <c r="R361">
        <v>1.147</v>
      </c>
      <c r="S361" s="3">
        <v>29.15963679086769</v>
      </c>
    </row>
    <row r="362" spans="2:19" x14ac:dyDescent="0.45">
      <c r="B362">
        <v>361</v>
      </c>
      <c r="C362" t="s">
        <v>152</v>
      </c>
      <c r="D362" t="s">
        <v>48</v>
      </c>
      <c r="E362" t="s">
        <v>260</v>
      </c>
      <c r="F362">
        <v>1011</v>
      </c>
      <c r="G362" s="3">
        <v>1031.7673467899999</v>
      </c>
      <c r="H362">
        <v>1.952</v>
      </c>
      <c r="I362" s="3">
        <v>28.91127034664726</v>
      </c>
      <c r="L362">
        <v>361</v>
      </c>
      <c r="M362" t="s">
        <v>172</v>
      </c>
      <c r="N362" t="s">
        <v>66</v>
      </c>
      <c r="O362" t="s">
        <v>262</v>
      </c>
      <c r="P362">
        <v>755</v>
      </c>
      <c r="Q362" s="3">
        <v>769.24787764799999</v>
      </c>
      <c r="R362">
        <v>0.74</v>
      </c>
      <c r="S362" s="3">
        <v>74.353628927127275</v>
      </c>
    </row>
    <row r="363" spans="2:19" x14ac:dyDescent="0.45">
      <c r="B363">
        <v>362</v>
      </c>
      <c r="C363" t="s">
        <v>152</v>
      </c>
      <c r="D363" t="s">
        <v>48</v>
      </c>
      <c r="E363" t="s">
        <v>260</v>
      </c>
      <c r="F363">
        <v>1011</v>
      </c>
      <c r="G363" s="3">
        <v>1031.7673467899999</v>
      </c>
      <c r="H363">
        <v>1.994</v>
      </c>
      <c r="I363" s="3">
        <v>3.9081832451915148</v>
      </c>
      <c r="L363">
        <v>362</v>
      </c>
      <c r="M363" t="s">
        <v>172</v>
      </c>
      <c r="N363" t="s">
        <v>66</v>
      </c>
      <c r="O363" t="s">
        <v>262</v>
      </c>
      <c r="P363">
        <v>755</v>
      </c>
      <c r="Q363" s="3">
        <v>769.24787764799999</v>
      </c>
      <c r="R363">
        <v>0.41799999999999998</v>
      </c>
      <c r="S363" s="3">
        <v>62.436482268739347</v>
      </c>
    </row>
    <row r="364" spans="2:19" x14ac:dyDescent="0.45">
      <c r="B364">
        <v>363</v>
      </c>
      <c r="C364" t="s">
        <v>152</v>
      </c>
      <c r="D364" t="s">
        <v>48</v>
      </c>
      <c r="E364" t="s">
        <v>260</v>
      </c>
      <c r="F364">
        <v>1011</v>
      </c>
      <c r="G364" s="3">
        <v>1031.7673467899999</v>
      </c>
      <c r="H364">
        <v>1.579</v>
      </c>
      <c r="I364" s="3">
        <v>4.5942903019522179</v>
      </c>
      <c r="L364">
        <v>363</v>
      </c>
      <c r="M364" t="s">
        <v>172</v>
      </c>
      <c r="N364" t="s">
        <v>66</v>
      </c>
      <c r="O364" t="s">
        <v>262</v>
      </c>
      <c r="P364">
        <v>755</v>
      </c>
      <c r="Q364" s="3">
        <v>769.24787764799999</v>
      </c>
      <c r="R364">
        <v>0.52500000000000002</v>
      </c>
      <c r="S364" s="3">
        <v>98.494560660978053</v>
      </c>
    </row>
    <row r="365" spans="2:19" x14ac:dyDescent="0.45">
      <c r="B365">
        <v>364</v>
      </c>
      <c r="C365" t="s">
        <v>152</v>
      </c>
      <c r="D365" t="s">
        <v>48</v>
      </c>
      <c r="E365" t="s">
        <v>260</v>
      </c>
      <c r="F365">
        <v>1011</v>
      </c>
      <c r="G365" s="3">
        <v>1031.7673467899999</v>
      </c>
      <c r="H365">
        <v>1.9950000000000001</v>
      </c>
      <c r="I365" s="3">
        <v>33.185891616137951</v>
      </c>
      <c r="L365">
        <v>364</v>
      </c>
      <c r="M365" t="s">
        <v>173</v>
      </c>
      <c r="N365" t="s">
        <v>67</v>
      </c>
      <c r="O365" t="s">
        <v>260</v>
      </c>
      <c r="P365">
        <v>640</v>
      </c>
      <c r="Q365" s="3">
        <v>669.49289203700005</v>
      </c>
      <c r="R365">
        <v>0.41799999999999998</v>
      </c>
      <c r="S365" s="3">
        <v>54.653844933820999</v>
      </c>
    </row>
    <row r="366" spans="2:19" x14ac:dyDescent="0.45">
      <c r="B366">
        <v>365</v>
      </c>
      <c r="C366" t="s">
        <v>152</v>
      </c>
      <c r="D366" t="s">
        <v>48</v>
      </c>
      <c r="E366" t="s">
        <v>260</v>
      </c>
      <c r="F366">
        <v>1011</v>
      </c>
      <c r="G366" s="3">
        <v>1031.7673467899999</v>
      </c>
      <c r="H366">
        <v>2.1309999999999998</v>
      </c>
      <c r="I366" s="3">
        <v>40.039763645876</v>
      </c>
      <c r="L366">
        <v>365</v>
      </c>
      <c r="M366" t="s">
        <v>173</v>
      </c>
      <c r="N366" t="s">
        <v>67</v>
      </c>
      <c r="O366" t="s">
        <v>260</v>
      </c>
      <c r="P366">
        <v>640</v>
      </c>
      <c r="Q366" s="3">
        <v>669.49289203700005</v>
      </c>
      <c r="R366">
        <v>0.82699999999999996</v>
      </c>
      <c r="S366" s="3">
        <v>101.7739969292639</v>
      </c>
    </row>
    <row r="367" spans="2:19" x14ac:dyDescent="0.45">
      <c r="B367">
        <v>366</v>
      </c>
      <c r="C367" t="s">
        <v>152</v>
      </c>
      <c r="D367" t="s">
        <v>48</v>
      </c>
      <c r="E367" t="s">
        <v>260</v>
      </c>
      <c r="F367">
        <v>1011</v>
      </c>
      <c r="G367" s="3">
        <v>1031.7673467899999</v>
      </c>
      <c r="H367">
        <v>2.3439999999999999</v>
      </c>
      <c r="I367" s="3">
        <v>5.1606498525633278</v>
      </c>
      <c r="L367">
        <v>366</v>
      </c>
      <c r="M367" t="s">
        <v>173</v>
      </c>
      <c r="N367" t="s">
        <v>67</v>
      </c>
      <c r="O367" t="s">
        <v>260</v>
      </c>
      <c r="P367">
        <v>640</v>
      </c>
      <c r="Q367" s="3">
        <v>669.49289203700005</v>
      </c>
      <c r="R367">
        <v>0.52500000000000002</v>
      </c>
      <c r="S367" s="3">
        <v>30.364306710086542</v>
      </c>
    </row>
    <row r="368" spans="2:19" x14ac:dyDescent="0.45">
      <c r="B368">
        <v>367</v>
      </c>
      <c r="C368" t="s">
        <v>152</v>
      </c>
      <c r="D368" t="s">
        <v>48</v>
      </c>
      <c r="E368" t="s">
        <v>260</v>
      </c>
      <c r="F368">
        <v>1011</v>
      </c>
      <c r="G368" s="3">
        <v>1031.7673467899999</v>
      </c>
      <c r="H368">
        <v>1.86</v>
      </c>
      <c r="I368" s="3">
        <v>43.050764915115842</v>
      </c>
      <c r="L368">
        <v>367</v>
      </c>
      <c r="M368" t="s">
        <v>173</v>
      </c>
      <c r="N368" t="s">
        <v>67</v>
      </c>
      <c r="O368" t="s">
        <v>260</v>
      </c>
      <c r="P368">
        <v>640</v>
      </c>
      <c r="Q368" s="3">
        <v>669.49289203700005</v>
      </c>
      <c r="R368">
        <v>0.61299999999999999</v>
      </c>
      <c r="S368" s="3">
        <v>70.781006935598995</v>
      </c>
    </row>
    <row r="369" spans="2:19" x14ac:dyDescent="0.45">
      <c r="B369">
        <v>368</v>
      </c>
      <c r="C369" t="s">
        <v>152</v>
      </c>
      <c r="D369" t="s">
        <v>48</v>
      </c>
      <c r="E369" t="s">
        <v>260</v>
      </c>
      <c r="F369">
        <v>1011</v>
      </c>
      <c r="G369" s="3">
        <v>1031.7673467899999</v>
      </c>
      <c r="H369">
        <v>1.7909999999999999</v>
      </c>
      <c r="I369" s="3">
        <v>10.246775944868119</v>
      </c>
      <c r="L369">
        <v>368</v>
      </c>
      <c r="M369" t="s">
        <v>173</v>
      </c>
      <c r="N369" t="s">
        <v>67</v>
      </c>
      <c r="O369" t="s">
        <v>260</v>
      </c>
      <c r="P369">
        <v>640</v>
      </c>
      <c r="Q369" s="3">
        <v>669.49289203700005</v>
      </c>
      <c r="R369">
        <v>0.61299999999999999</v>
      </c>
      <c r="S369" s="3">
        <v>99.19221012118598</v>
      </c>
    </row>
    <row r="370" spans="2:19" x14ac:dyDescent="0.45">
      <c r="B370">
        <v>369</v>
      </c>
      <c r="C370" t="s">
        <v>152</v>
      </c>
      <c r="D370" t="s">
        <v>48</v>
      </c>
      <c r="E370" t="s">
        <v>260</v>
      </c>
      <c r="F370">
        <v>1011</v>
      </c>
      <c r="G370" s="3">
        <v>1031.7673467899999</v>
      </c>
      <c r="H370">
        <v>1.8029999999999999</v>
      </c>
      <c r="I370" s="3">
        <v>42.323045452278421</v>
      </c>
      <c r="L370">
        <v>369</v>
      </c>
      <c r="M370" t="s">
        <v>173</v>
      </c>
      <c r="N370" t="s">
        <v>67</v>
      </c>
      <c r="O370" t="s">
        <v>260</v>
      </c>
      <c r="P370">
        <v>640</v>
      </c>
      <c r="Q370" s="3">
        <v>669.49289203700005</v>
      </c>
      <c r="R370">
        <v>0.55500000000000005</v>
      </c>
      <c r="S370" s="3">
        <v>84.870908659189865</v>
      </c>
    </row>
    <row r="371" spans="2:19" x14ac:dyDescent="0.45">
      <c r="B371">
        <v>370</v>
      </c>
      <c r="C371" t="s">
        <v>152</v>
      </c>
      <c r="D371" t="s">
        <v>48</v>
      </c>
      <c r="E371" t="s">
        <v>260</v>
      </c>
      <c r="F371">
        <v>1011</v>
      </c>
      <c r="G371" s="3">
        <v>1031.7673467899999</v>
      </c>
      <c r="H371">
        <v>1.91</v>
      </c>
      <c r="I371" s="3">
        <v>44.022856571172859</v>
      </c>
      <c r="L371">
        <v>370</v>
      </c>
      <c r="M371" t="s">
        <v>173</v>
      </c>
      <c r="N371" t="s">
        <v>67</v>
      </c>
      <c r="O371" t="s">
        <v>260</v>
      </c>
      <c r="P371">
        <v>640</v>
      </c>
      <c r="Q371" s="3">
        <v>669.49289203700005</v>
      </c>
      <c r="R371">
        <v>0.376</v>
      </c>
      <c r="S371" s="3">
        <v>82.065895246747687</v>
      </c>
    </row>
    <row r="372" spans="2:19" x14ac:dyDescent="0.45">
      <c r="B372">
        <v>371</v>
      </c>
      <c r="C372" t="s">
        <v>152</v>
      </c>
      <c r="D372" t="s">
        <v>48</v>
      </c>
      <c r="E372" t="s">
        <v>260</v>
      </c>
      <c r="F372">
        <v>1011</v>
      </c>
      <c r="G372" s="3">
        <v>1031.7673467899999</v>
      </c>
      <c r="H372">
        <v>1.8320000000000001</v>
      </c>
      <c r="I372" s="3">
        <v>58.014776396351152</v>
      </c>
      <c r="L372">
        <v>371</v>
      </c>
      <c r="M372" t="s">
        <v>174</v>
      </c>
      <c r="N372" t="s">
        <v>68</v>
      </c>
      <c r="O372" t="s">
        <v>262</v>
      </c>
      <c r="P372">
        <v>1089</v>
      </c>
      <c r="Q372" s="3">
        <v>1104.80345302</v>
      </c>
      <c r="R372">
        <v>0.36299999999999999</v>
      </c>
      <c r="S372" s="3">
        <v>63.492885716935938</v>
      </c>
    </row>
    <row r="373" spans="2:19" x14ac:dyDescent="0.45">
      <c r="B373">
        <v>372</v>
      </c>
      <c r="C373" t="s">
        <v>152</v>
      </c>
      <c r="D373" t="s">
        <v>48</v>
      </c>
      <c r="E373" t="s">
        <v>260</v>
      </c>
      <c r="F373">
        <v>1011</v>
      </c>
      <c r="G373" s="3">
        <v>1031.7673467899999</v>
      </c>
      <c r="H373">
        <v>1.976</v>
      </c>
      <c r="I373" s="3">
        <v>7.2923260201817168</v>
      </c>
      <c r="L373">
        <v>372</v>
      </c>
      <c r="M373" t="s">
        <v>174</v>
      </c>
      <c r="N373" t="s">
        <v>68</v>
      </c>
      <c r="O373" t="s">
        <v>262</v>
      </c>
      <c r="P373">
        <v>1089</v>
      </c>
      <c r="Q373" s="3">
        <v>1104.80345302</v>
      </c>
      <c r="R373">
        <v>5.5E-2</v>
      </c>
      <c r="S373" s="3">
        <v>36.388774802253323</v>
      </c>
    </row>
    <row r="374" spans="2:19" x14ac:dyDescent="0.45">
      <c r="B374">
        <v>373</v>
      </c>
      <c r="C374" t="s">
        <v>152</v>
      </c>
      <c r="D374" t="s">
        <v>48</v>
      </c>
      <c r="E374" t="s">
        <v>260</v>
      </c>
      <c r="F374">
        <v>1011</v>
      </c>
      <c r="G374" s="3">
        <v>1031.7673467899999</v>
      </c>
      <c r="H374">
        <v>1.597</v>
      </c>
      <c r="I374" s="3">
        <v>68.721533306468899</v>
      </c>
      <c r="L374">
        <v>373</v>
      </c>
      <c r="M374" t="s">
        <v>174</v>
      </c>
      <c r="N374" t="s">
        <v>68</v>
      </c>
      <c r="O374" t="s">
        <v>262</v>
      </c>
      <c r="P374">
        <v>1089</v>
      </c>
      <c r="Q374" s="3">
        <v>1104.80345302</v>
      </c>
      <c r="R374">
        <v>2.5000000000000001E-2</v>
      </c>
      <c r="S374" s="3">
        <v>47.452119046498233</v>
      </c>
    </row>
    <row r="375" spans="2:19" x14ac:dyDescent="0.45">
      <c r="B375">
        <v>374</v>
      </c>
      <c r="C375" t="s">
        <v>152</v>
      </c>
      <c r="D375" t="s">
        <v>48</v>
      </c>
      <c r="E375" t="s">
        <v>260</v>
      </c>
      <c r="F375">
        <v>1011</v>
      </c>
      <c r="G375" s="3">
        <v>1031.7673467899999</v>
      </c>
      <c r="H375">
        <v>1.948</v>
      </c>
      <c r="I375" s="3">
        <v>35.733458730918379</v>
      </c>
      <c r="L375">
        <v>374</v>
      </c>
      <c r="M375" t="s">
        <v>174</v>
      </c>
      <c r="N375" t="s">
        <v>68</v>
      </c>
      <c r="O375" t="s">
        <v>262</v>
      </c>
      <c r="P375">
        <v>1089</v>
      </c>
      <c r="Q375" s="3">
        <v>1104.80345302</v>
      </c>
      <c r="R375">
        <v>1.4E-2</v>
      </c>
      <c r="S375" s="3">
        <v>51.430663575850517</v>
      </c>
    </row>
    <row r="376" spans="2:19" x14ac:dyDescent="0.45">
      <c r="B376">
        <v>375</v>
      </c>
      <c r="C376" t="s">
        <v>153</v>
      </c>
      <c r="D376" t="s">
        <v>236</v>
      </c>
      <c r="E376" t="s">
        <v>262</v>
      </c>
      <c r="F376">
        <v>537</v>
      </c>
      <c r="G376" s="3">
        <v>558.81439755500003</v>
      </c>
      <c r="H376">
        <v>1.7999999999999999E-2</v>
      </c>
      <c r="I376" s="3">
        <v>98.26372045935733</v>
      </c>
      <c r="L376">
        <v>375</v>
      </c>
      <c r="M376" t="s">
        <v>177</v>
      </c>
      <c r="N376" t="s">
        <v>69</v>
      </c>
      <c r="O376" t="s">
        <v>262</v>
      </c>
      <c r="P376">
        <v>605</v>
      </c>
      <c r="Q376" s="3">
        <v>629.41681413100002</v>
      </c>
      <c r="R376">
        <v>8.5999999999999993E-2</v>
      </c>
      <c r="S376" s="3">
        <v>17.506522087243969</v>
      </c>
    </row>
    <row r="377" spans="2:19" x14ac:dyDescent="0.45">
      <c r="B377">
        <v>376</v>
      </c>
      <c r="C377" t="s">
        <v>153</v>
      </c>
      <c r="D377" t="s">
        <v>236</v>
      </c>
      <c r="E377" t="s">
        <v>262</v>
      </c>
      <c r="F377">
        <v>537</v>
      </c>
      <c r="G377" s="3">
        <v>558.81439755500003</v>
      </c>
      <c r="H377">
        <v>0.379</v>
      </c>
      <c r="I377" s="3">
        <v>69.206548976343939</v>
      </c>
      <c r="L377">
        <v>376</v>
      </c>
      <c r="M377" t="s">
        <v>178</v>
      </c>
      <c r="N377" t="s">
        <v>70</v>
      </c>
      <c r="O377" t="s">
        <v>262</v>
      </c>
      <c r="P377">
        <v>1162</v>
      </c>
      <c r="Q377" s="3">
        <v>1174.2909299099999</v>
      </c>
      <c r="R377">
        <v>0.313</v>
      </c>
      <c r="S377" s="3">
        <v>41.740601095435792</v>
      </c>
    </row>
    <row r="378" spans="2:19" x14ac:dyDescent="0.45">
      <c r="B378">
        <v>377</v>
      </c>
      <c r="C378" t="s">
        <v>154</v>
      </c>
      <c r="D378" t="s">
        <v>49</v>
      </c>
      <c r="E378" t="s">
        <v>262</v>
      </c>
      <c r="F378">
        <v>1175</v>
      </c>
      <c r="G378" s="3">
        <v>1186.3138638</v>
      </c>
      <c r="H378">
        <v>1.629</v>
      </c>
      <c r="I378" s="3">
        <v>3.1797535126439591</v>
      </c>
      <c r="L378">
        <v>377</v>
      </c>
      <c r="M378" t="s">
        <v>178</v>
      </c>
      <c r="N378" t="s">
        <v>70</v>
      </c>
      <c r="O378" t="s">
        <v>262</v>
      </c>
      <c r="P378">
        <v>1162</v>
      </c>
      <c r="Q378" s="3">
        <v>1174.2909299099999</v>
      </c>
      <c r="R378">
        <v>0.90600000000000003</v>
      </c>
      <c r="S378" s="3">
        <v>31.03102904326348</v>
      </c>
    </row>
    <row r="379" spans="2:19" x14ac:dyDescent="0.45">
      <c r="B379">
        <v>378</v>
      </c>
      <c r="C379" t="s">
        <v>154</v>
      </c>
      <c r="D379" t="s">
        <v>49</v>
      </c>
      <c r="E379" t="s">
        <v>262</v>
      </c>
      <c r="F379">
        <v>1175</v>
      </c>
      <c r="G379" s="3">
        <v>1186.3138638</v>
      </c>
      <c r="H379">
        <v>1.641</v>
      </c>
      <c r="I379" s="3">
        <v>1.7179564230442279</v>
      </c>
      <c r="L379">
        <v>378</v>
      </c>
      <c r="M379" t="s">
        <v>178</v>
      </c>
      <c r="N379" t="s">
        <v>70</v>
      </c>
      <c r="O379" t="s">
        <v>262</v>
      </c>
      <c r="P379">
        <v>1162</v>
      </c>
      <c r="Q379" s="3">
        <v>1174.2909299099999</v>
      </c>
      <c r="R379">
        <v>0.02</v>
      </c>
      <c r="S379" s="3">
        <v>56.887038333879367</v>
      </c>
    </row>
    <row r="380" spans="2:19" x14ac:dyDescent="0.45">
      <c r="B380">
        <v>379</v>
      </c>
      <c r="C380" t="s">
        <v>154</v>
      </c>
      <c r="D380" t="s">
        <v>49</v>
      </c>
      <c r="E380" t="s">
        <v>262</v>
      </c>
      <c r="F380">
        <v>1175</v>
      </c>
      <c r="G380" s="3">
        <v>1186.3138638</v>
      </c>
      <c r="H380">
        <v>0.48499999999999999</v>
      </c>
      <c r="I380" s="3">
        <v>14.0201993213363</v>
      </c>
      <c r="L380">
        <v>379</v>
      </c>
      <c r="M380" t="s">
        <v>178</v>
      </c>
      <c r="N380" t="s">
        <v>70</v>
      </c>
      <c r="O380" t="s">
        <v>262</v>
      </c>
      <c r="P380">
        <v>1162</v>
      </c>
      <c r="Q380" s="3">
        <v>1174.2909299099999</v>
      </c>
      <c r="R380">
        <v>4.4999999999999998E-2</v>
      </c>
      <c r="S380" s="3">
        <v>16.84516804459318</v>
      </c>
    </row>
    <row r="381" spans="2:19" x14ac:dyDescent="0.45">
      <c r="B381">
        <v>380</v>
      </c>
      <c r="C381" t="s">
        <v>154</v>
      </c>
      <c r="D381" t="s">
        <v>49</v>
      </c>
      <c r="E381" t="s">
        <v>262</v>
      </c>
      <c r="F381">
        <v>1175</v>
      </c>
      <c r="G381" s="3">
        <v>1186.3138638</v>
      </c>
      <c r="H381">
        <v>1.0569999999999999</v>
      </c>
      <c r="I381" s="3">
        <v>41.680762873040223</v>
      </c>
      <c r="L381">
        <v>380</v>
      </c>
      <c r="M381" t="s">
        <v>178</v>
      </c>
      <c r="N381" t="s">
        <v>70</v>
      </c>
      <c r="O381" t="s">
        <v>262</v>
      </c>
      <c r="P381">
        <v>1162</v>
      </c>
      <c r="Q381" s="3">
        <v>1174.2909299099999</v>
      </c>
      <c r="R381">
        <v>0.22900000000000001</v>
      </c>
      <c r="S381" s="3">
        <v>12.48848917330146</v>
      </c>
    </row>
    <row r="382" spans="2:19" x14ac:dyDescent="0.45">
      <c r="B382">
        <v>381</v>
      </c>
      <c r="C382" t="s">
        <v>154</v>
      </c>
      <c r="D382" t="s">
        <v>49</v>
      </c>
      <c r="E382" t="s">
        <v>262</v>
      </c>
      <c r="F382">
        <v>1175</v>
      </c>
      <c r="G382" s="3">
        <v>1186.3138638</v>
      </c>
      <c r="H382">
        <v>8.5999999999999993E-2</v>
      </c>
      <c r="I382" s="3">
        <v>30.43955322606153</v>
      </c>
      <c r="L382">
        <v>381</v>
      </c>
      <c r="M382" t="s">
        <v>178</v>
      </c>
      <c r="N382" t="s">
        <v>70</v>
      </c>
      <c r="O382" t="s">
        <v>262</v>
      </c>
      <c r="P382">
        <v>1162</v>
      </c>
      <c r="Q382" s="3">
        <v>1174.2909299099999</v>
      </c>
      <c r="R382">
        <v>2.9000000000000001E-2</v>
      </c>
      <c r="S382" s="3">
        <v>48.411132376056941</v>
      </c>
    </row>
    <row r="383" spans="2:19" x14ac:dyDescent="0.45">
      <c r="B383">
        <v>382</v>
      </c>
      <c r="C383" t="s">
        <v>154</v>
      </c>
      <c r="D383" t="s">
        <v>49</v>
      </c>
      <c r="E383" t="s">
        <v>262</v>
      </c>
      <c r="F383">
        <v>1175</v>
      </c>
      <c r="G383" s="3">
        <v>1186.3138638</v>
      </c>
      <c r="H383">
        <v>0.17499999999999999</v>
      </c>
      <c r="I383" s="3">
        <v>47.397258039939743</v>
      </c>
      <c r="L383">
        <v>382</v>
      </c>
      <c r="M383" t="s">
        <v>178</v>
      </c>
      <c r="N383" t="s">
        <v>70</v>
      </c>
      <c r="O383" t="s">
        <v>262</v>
      </c>
      <c r="P383">
        <v>1162</v>
      </c>
      <c r="Q383" s="3">
        <v>1174.2909299099999</v>
      </c>
      <c r="R383">
        <v>0.16200000000000001</v>
      </c>
      <c r="S383" s="3">
        <v>4.1675468124060204</v>
      </c>
    </row>
    <row r="384" spans="2:19" x14ac:dyDescent="0.45">
      <c r="B384">
        <v>383</v>
      </c>
      <c r="C384" t="s">
        <v>154</v>
      </c>
      <c r="D384" t="s">
        <v>49</v>
      </c>
      <c r="E384" t="s">
        <v>262</v>
      </c>
      <c r="F384">
        <v>1175</v>
      </c>
      <c r="G384" s="3">
        <v>1186.3138638</v>
      </c>
      <c r="H384">
        <v>0.74399999999999999</v>
      </c>
      <c r="I384" s="3">
        <v>48.932027730749603</v>
      </c>
      <c r="L384">
        <v>383</v>
      </c>
      <c r="M384" t="s">
        <v>180</v>
      </c>
      <c r="N384" t="s">
        <v>71</v>
      </c>
      <c r="O384" t="s">
        <v>262</v>
      </c>
      <c r="P384">
        <v>763</v>
      </c>
      <c r="Q384" s="3">
        <v>789.53619987399998</v>
      </c>
      <c r="R384">
        <v>0.80800000000000005</v>
      </c>
      <c r="S384" s="3">
        <v>40.804565533595017</v>
      </c>
    </row>
    <row r="385" spans="2:19" x14ac:dyDescent="0.45">
      <c r="B385">
        <v>384</v>
      </c>
      <c r="C385" t="s">
        <v>155</v>
      </c>
      <c r="D385" t="s">
        <v>50</v>
      </c>
      <c r="E385" t="s">
        <v>262</v>
      </c>
      <c r="F385">
        <v>1170</v>
      </c>
      <c r="G385" s="3">
        <v>1188.46479404</v>
      </c>
      <c r="H385">
        <v>2.952</v>
      </c>
      <c r="I385" s="3">
        <v>25.344096080484331</v>
      </c>
      <c r="L385">
        <v>384</v>
      </c>
      <c r="M385" t="s">
        <v>180</v>
      </c>
      <c r="N385" t="s">
        <v>71</v>
      </c>
      <c r="O385" t="s">
        <v>262</v>
      </c>
      <c r="P385">
        <v>763</v>
      </c>
      <c r="Q385" s="3">
        <v>789.53619987399998</v>
      </c>
      <c r="R385">
        <v>1.147</v>
      </c>
      <c r="S385" s="3">
        <v>84.663160303763505</v>
      </c>
    </row>
    <row r="386" spans="2:19" x14ac:dyDescent="0.45">
      <c r="B386">
        <v>385</v>
      </c>
      <c r="C386" t="s">
        <v>155</v>
      </c>
      <c r="D386" t="s">
        <v>50</v>
      </c>
      <c r="E386" t="s">
        <v>262</v>
      </c>
      <c r="F386">
        <v>1170</v>
      </c>
      <c r="G386" s="3">
        <v>1188.46479404</v>
      </c>
      <c r="H386">
        <v>1.4E-2</v>
      </c>
      <c r="I386" s="3">
        <v>28.311144779848249</v>
      </c>
      <c r="L386">
        <v>385</v>
      </c>
      <c r="M386" t="s">
        <v>180</v>
      </c>
      <c r="N386" t="s">
        <v>71</v>
      </c>
      <c r="O386" t="s">
        <v>262</v>
      </c>
      <c r="P386">
        <v>763</v>
      </c>
      <c r="Q386" s="3">
        <v>789.53619987399998</v>
      </c>
      <c r="R386">
        <v>1.1910000000000001</v>
      </c>
      <c r="S386" s="3">
        <v>45.334291948288353</v>
      </c>
    </row>
    <row r="387" spans="2:19" x14ac:dyDescent="0.45">
      <c r="B387">
        <v>386</v>
      </c>
      <c r="C387" t="s">
        <v>155</v>
      </c>
      <c r="D387" t="s">
        <v>50</v>
      </c>
      <c r="E387" t="s">
        <v>262</v>
      </c>
      <c r="F387">
        <v>1170</v>
      </c>
      <c r="G387" s="3">
        <v>1188.46479404</v>
      </c>
      <c r="H387">
        <v>0.157</v>
      </c>
      <c r="I387" s="3">
        <v>9.2210540149928466</v>
      </c>
      <c r="L387">
        <v>386</v>
      </c>
      <c r="M387" t="s">
        <v>180</v>
      </c>
      <c r="N387" t="s">
        <v>71</v>
      </c>
      <c r="O387" t="s">
        <v>262</v>
      </c>
      <c r="P387">
        <v>763</v>
      </c>
      <c r="Q387" s="3">
        <v>789.53619987399998</v>
      </c>
      <c r="R387">
        <v>1.0780000000000001</v>
      </c>
      <c r="S387" s="3">
        <v>4.7563637135676453</v>
      </c>
    </row>
    <row r="388" spans="2:19" x14ac:dyDescent="0.45">
      <c r="B388">
        <v>387</v>
      </c>
      <c r="C388" t="s">
        <v>155</v>
      </c>
      <c r="D388" t="s">
        <v>50</v>
      </c>
      <c r="E388" t="s">
        <v>262</v>
      </c>
      <c r="F388">
        <v>1170</v>
      </c>
      <c r="G388" s="3">
        <v>1188.46479404</v>
      </c>
      <c r="H388">
        <v>1.4570000000000001</v>
      </c>
      <c r="I388" s="3">
        <v>15.05491869222443</v>
      </c>
      <c r="L388">
        <v>387</v>
      </c>
      <c r="M388" t="s">
        <v>180</v>
      </c>
      <c r="N388" t="s">
        <v>71</v>
      </c>
      <c r="O388" t="s">
        <v>262</v>
      </c>
      <c r="P388">
        <v>763</v>
      </c>
      <c r="Q388" s="3">
        <v>789.53619987399998</v>
      </c>
      <c r="R388">
        <v>1.8759999999999999</v>
      </c>
      <c r="S388" s="3">
        <v>48.354485651686559</v>
      </c>
    </row>
    <row r="389" spans="2:19" x14ac:dyDescent="0.45">
      <c r="B389">
        <v>388</v>
      </c>
      <c r="C389" t="s">
        <v>155</v>
      </c>
      <c r="D389" t="s">
        <v>50</v>
      </c>
      <c r="E389" t="s">
        <v>262</v>
      </c>
      <c r="F389">
        <v>1170</v>
      </c>
      <c r="G389" s="3">
        <v>1188.46479404</v>
      </c>
      <c r="H389">
        <v>0.60699999999999998</v>
      </c>
      <c r="I389" s="3">
        <v>57.9286666036882</v>
      </c>
      <c r="L389">
        <v>388</v>
      </c>
      <c r="M389" t="s">
        <v>180</v>
      </c>
      <c r="N389" t="s">
        <v>71</v>
      </c>
      <c r="O389" t="s">
        <v>262</v>
      </c>
      <c r="P389">
        <v>763</v>
      </c>
      <c r="Q389" s="3">
        <v>789.53619987399998</v>
      </c>
      <c r="R389">
        <v>1.6850000000000001</v>
      </c>
      <c r="S389" s="3">
        <v>66.30987058811553</v>
      </c>
    </row>
    <row r="390" spans="2:19" x14ac:dyDescent="0.45">
      <c r="B390">
        <v>389</v>
      </c>
      <c r="C390" t="s">
        <v>155</v>
      </c>
      <c r="D390" t="s">
        <v>50</v>
      </c>
      <c r="E390" t="s">
        <v>262</v>
      </c>
      <c r="F390">
        <v>1170</v>
      </c>
      <c r="G390" s="3">
        <v>1188.46479404</v>
      </c>
      <c r="H390">
        <v>1.454</v>
      </c>
      <c r="I390" s="3">
        <v>48.429181369005342</v>
      </c>
      <c r="L390">
        <v>389</v>
      </c>
      <c r="M390" t="s">
        <v>180</v>
      </c>
      <c r="N390" t="s">
        <v>71</v>
      </c>
      <c r="O390" t="s">
        <v>262</v>
      </c>
      <c r="P390">
        <v>763</v>
      </c>
      <c r="Q390" s="3">
        <v>789.53619987399998</v>
      </c>
      <c r="R390">
        <v>0.64300000000000002</v>
      </c>
      <c r="S390" s="3">
        <v>55.244935269368987</v>
      </c>
    </row>
    <row r="391" spans="2:19" x14ac:dyDescent="0.45">
      <c r="B391">
        <v>390</v>
      </c>
      <c r="C391" t="s">
        <v>155</v>
      </c>
      <c r="D391" t="s">
        <v>50</v>
      </c>
      <c r="E391" t="s">
        <v>262</v>
      </c>
      <c r="F391">
        <v>1170</v>
      </c>
      <c r="G391" s="3">
        <v>1188.46479404</v>
      </c>
      <c r="H391">
        <v>2.56</v>
      </c>
      <c r="I391" s="3">
        <v>68.13525629103691</v>
      </c>
      <c r="L391">
        <v>390</v>
      </c>
      <c r="M391" t="s">
        <v>180</v>
      </c>
      <c r="N391" t="s">
        <v>71</v>
      </c>
      <c r="O391" t="s">
        <v>262</v>
      </c>
      <c r="P391">
        <v>763</v>
      </c>
      <c r="Q391" s="3">
        <v>789.53619987399998</v>
      </c>
      <c r="R391">
        <v>0.67700000000000005</v>
      </c>
      <c r="S391" s="3">
        <v>40.212475146593292</v>
      </c>
    </row>
    <row r="392" spans="2:19" x14ac:dyDescent="0.45">
      <c r="B392">
        <v>391</v>
      </c>
      <c r="C392" t="s">
        <v>155</v>
      </c>
      <c r="D392" t="s">
        <v>50</v>
      </c>
      <c r="E392" t="s">
        <v>262</v>
      </c>
      <c r="F392">
        <v>1170</v>
      </c>
      <c r="G392" s="3">
        <v>1188.46479404</v>
      </c>
      <c r="H392">
        <v>1.109</v>
      </c>
      <c r="I392" s="3">
        <v>27.802992496670669</v>
      </c>
      <c r="L392">
        <v>391</v>
      </c>
      <c r="M392" t="s">
        <v>180</v>
      </c>
      <c r="N392" t="s">
        <v>71</v>
      </c>
      <c r="O392" t="s">
        <v>262</v>
      </c>
      <c r="P392">
        <v>763</v>
      </c>
      <c r="Q392" s="3">
        <v>789.53619987399998</v>
      </c>
      <c r="R392">
        <v>0.86399999999999999</v>
      </c>
      <c r="S392" s="3">
        <v>60.864647907647488</v>
      </c>
    </row>
    <row r="393" spans="2:19" x14ac:dyDescent="0.45">
      <c r="B393">
        <v>392</v>
      </c>
      <c r="C393" t="s">
        <v>155</v>
      </c>
      <c r="D393" t="s">
        <v>50</v>
      </c>
      <c r="E393" t="s">
        <v>262</v>
      </c>
      <c r="F393">
        <v>1170</v>
      </c>
      <c r="G393" s="3">
        <v>1188.46479404</v>
      </c>
      <c r="H393">
        <v>1.56</v>
      </c>
      <c r="I393" s="3">
        <v>11.14944621776465</v>
      </c>
      <c r="L393">
        <v>392</v>
      </c>
      <c r="M393" t="s">
        <v>180</v>
      </c>
      <c r="N393" t="s">
        <v>71</v>
      </c>
      <c r="O393" t="s">
        <v>262</v>
      </c>
      <c r="P393">
        <v>763</v>
      </c>
      <c r="Q393" s="3">
        <v>789.53619987399998</v>
      </c>
      <c r="R393">
        <v>1.3859999999999999</v>
      </c>
      <c r="S393" s="3">
        <v>4.2259407963340037</v>
      </c>
    </row>
    <row r="394" spans="2:19" x14ac:dyDescent="0.45">
      <c r="B394">
        <v>393</v>
      </c>
      <c r="C394" t="s">
        <v>155</v>
      </c>
      <c r="D394" t="s">
        <v>50</v>
      </c>
      <c r="E394" t="s">
        <v>262</v>
      </c>
      <c r="F394">
        <v>1170</v>
      </c>
      <c r="G394" s="3">
        <v>1188.46479404</v>
      </c>
      <c r="H394">
        <v>1.4239999999999999</v>
      </c>
      <c r="I394" s="3">
        <v>14.13808869626275</v>
      </c>
      <c r="L394">
        <v>393</v>
      </c>
      <c r="M394" t="s">
        <v>180</v>
      </c>
      <c r="N394" t="s">
        <v>71</v>
      </c>
      <c r="O394" t="s">
        <v>262</v>
      </c>
      <c r="P394">
        <v>763</v>
      </c>
      <c r="Q394" s="3">
        <v>789.53619987399998</v>
      </c>
      <c r="R394">
        <v>0.98099999999999998</v>
      </c>
      <c r="S394" s="3">
        <v>38.773117373367398</v>
      </c>
    </row>
    <row r="395" spans="2:19" x14ac:dyDescent="0.45">
      <c r="B395">
        <v>394</v>
      </c>
      <c r="C395" t="s">
        <v>155</v>
      </c>
      <c r="D395" t="s">
        <v>50</v>
      </c>
      <c r="E395" t="s">
        <v>262</v>
      </c>
      <c r="F395">
        <v>1170</v>
      </c>
      <c r="G395" s="3">
        <v>1188.46479404</v>
      </c>
      <c r="H395">
        <v>1.63</v>
      </c>
      <c r="I395" s="3">
        <v>9.121973513032021</v>
      </c>
      <c r="L395">
        <v>394</v>
      </c>
      <c r="M395" t="s">
        <v>180</v>
      </c>
      <c r="N395" t="s">
        <v>71</v>
      </c>
      <c r="O395" t="s">
        <v>262</v>
      </c>
      <c r="P395">
        <v>763</v>
      </c>
      <c r="Q395" s="3">
        <v>789.53619987399998</v>
      </c>
      <c r="R395">
        <v>0.80800000000000005</v>
      </c>
      <c r="S395" s="3">
        <v>28.425655079484581</v>
      </c>
    </row>
    <row r="396" spans="2:19" x14ac:dyDescent="0.45">
      <c r="B396">
        <v>395</v>
      </c>
      <c r="C396" t="s">
        <v>155</v>
      </c>
      <c r="D396" t="s">
        <v>50</v>
      </c>
      <c r="E396" t="s">
        <v>262</v>
      </c>
      <c r="F396">
        <v>1170</v>
      </c>
      <c r="G396" s="3">
        <v>1188.46479404</v>
      </c>
      <c r="H396">
        <v>1.4710000000000001</v>
      </c>
      <c r="I396" s="3">
        <v>26.269395500045221</v>
      </c>
      <c r="L396">
        <v>395</v>
      </c>
      <c r="M396" t="s">
        <v>180</v>
      </c>
      <c r="N396" t="s">
        <v>71</v>
      </c>
      <c r="O396" t="s">
        <v>262</v>
      </c>
      <c r="P396">
        <v>763</v>
      </c>
      <c r="Q396" s="3">
        <v>789.53619987399998</v>
      </c>
      <c r="R396">
        <v>0.79500000000000004</v>
      </c>
      <c r="S396" s="3">
        <v>48.912581230720967</v>
      </c>
    </row>
    <row r="397" spans="2:19" x14ac:dyDescent="0.45">
      <c r="B397">
        <v>396</v>
      </c>
      <c r="C397" t="s">
        <v>155</v>
      </c>
      <c r="D397" t="s">
        <v>50</v>
      </c>
      <c r="E397" t="s">
        <v>262</v>
      </c>
      <c r="F397">
        <v>1170</v>
      </c>
      <c r="G397" s="3">
        <v>1188.46479404</v>
      </c>
      <c r="H397">
        <v>0.48499999999999999</v>
      </c>
      <c r="I397" s="3">
        <v>35.882590427422009</v>
      </c>
      <c r="L397">
        <v>396</v>
      </c>
      <c r="M397" t="s">
        <v>180</v>
      </c>
      <c r="N397" t="s">
        <v>71</v>
      </c>
      <c r="O397" t="s">
        <v>262</v>
      </c>
      <c r="P397">
        <v>763</v>
      </c>
      <c r="Q397" s="3">
        <v>789.53619987399998</v>
      </c>
      <c r="R397">
        <v>0.58899999999999997</v>
      </c>
      <c r="S397" s="3">
        <v>5.0326180418995552</v>
      </c>
    </row>
    <row r="398" spans="2:19" x14ac:dyDescent="0.45">
      <c r="B398">
        <v>397</v>
      </c>
      <c r="C398" t="s">
        <v>156</v>
      </c>
      <c r="D398" t="s">
        <v>51</v>
      </c>
      <c r="E398" t="s">
        <v>262</v>
      </c>
      <c r="F398">
        <v>679</v>
      </c>
      <c r="G398" s="3">
        <v>701.74824885299995</v>
      </c>
      <c r="H398">
        <v>0.60699999999999998</v>
      </c>
      <c r="I398" s="3">
        <v>67.130165422114459</v>
      </c>
      <c r="L398">
        <v>397</v>
      </c>
      <c r="M398" t="s">
        <v>180</v>
      </c>
      <c r="N398" t="s">
        <v>71</v>
      </c>
      <c r="O398" t="s">
        <v>262</v>
      </c>
      <c r="P398">
        <v>763</v>
      </c>
      <c r="Q398" s="3">
        <v>789.53619987399998</v>
      </c>
      <c r="R398">
        <v>1.145</v>
      </c>
      <c r="S398" s="3">
        <v>5.8247122729668082</v>
      </c>
    </row>
    <row r="399" spans="2:19" x14ac:dyDescent="0.45">
      <c r="B399">
        <v>398</v>
      </c>
      <c r="C399" t="s">
        <v>156</v>
      </c>
      <c r="D399" t="s">
        <v>51</v>
      </c>
      <c r="E399" t="s">
        <v>262</v>
      </c>
      <c r="F399">
        <v>679</v>
      </c>
      <c r="G399" s="3">
        <v>701.74824885299995</v>
      </c>
      <c r="H399">
        <v>1.56</v>
      </c>
      <c r="I399" s="3">
        <v>3.9154507195812651</v>
      </c>
      <c r="L399">
        <v>398</v>
      </c>
      <c r="M399" t="s">
        <v>180</v>
      </c>
      <c r="N399" t="s">
        <v>71</v>
      </c>
      <c r="O399" t="s">
        <v>262</v>
      </c>
      <c r="P399">
        <v>763</v>
      </c>
      <c r="Q399" s="3">
        <v>789.53619987399998</v>
      </c>
      <c r="R399">
        <v>1.4910000000000001</v>
      </c>
      <c r="S399" s="3">
        <v>4.8014813072411258</v>
      </c>
    </row>
    <row r="400" spans="2:19" x14ac:dyDescent="0.45">
      <c r="B400">
        <v>399</v>
      </c>
      <c r="C400" t="s">
        <v>156</v>
      </c>
      <c r="D400" t="s">
        <v>51</v>
      </c>
      <c r="E400" t="s">
        <v>262</v>
      </c>
      <c r="F400">
        <v>679</v>
      </c>
      <c r="G400" s="3">
        <v>701.74824885299995</v>
      </c>
      <c r="H400">
        <v>1.1060000000000001</v>
      </c>
      <c r="I400" s="3">
        <v>50.425089662308913</v>
      </c>
      <c r="L400">
        <v>399</v>
      </c>
      <c r="M400" t="s">
        <v>180</v>
      </c>
      <c r="N400" t="s">
        <v>71</v>
      </c>
      <c r="O400" t="s">
        <v>262</v>
      </c>
      <c r="P400">
        <v>763</v>
      </c>
      <c r="Q400" s="3">
        <v>789.53619987399998</v>
      </c>
      <c r="R400">
        <v>1.4330000000000001</v>
      </c>
      <c r="S400" s="3">
        <v>3.7586742224798302</v>
      </c>
    </row>
    <row r="401" spans="2:19" x14ac:dyDescent="0.45">
      <c r="B401">
        <v>400</v>
      </c>
      <c r="C401" t="s">
        <v>156</v>
      </c>
      <c r="D401" t="s">
        <v>51</v>
      </c>
      <c r="E401" t="s">
        <v>262</v>
      </c>
      <c r="F401">
        <v>679</v>
      </c>
      <c r="G401" s="3">
        <v>701.74824885299995</v>
      </c>
      <c r="H401">
        <v>1.395</v>
      </c>
      <c r="I401" s="3">
        <v>3.9089886779481109</v>
      </c>
      <c r="L401">
        <v>400</v>
      </c>
      <c r="M401" t="s">
        <v>180</v>
      </c>
      <c r="N401" t="s">
        <v>71</v>
      </c>
      <c r="O401" t="s">
        <v>262</v>
      </c>
      <c r="P401">
        <v>763</v>
      </c>
      <c r="Q401" s="3">
        <v>789.53619987399998</v>
      </c>
      <c r="R401">
        <v>1.3169999999999999</v>
      </c>
      <c r="S401" s="3">
        <v>7.2917783872519273</v>
      </c>
    </row>
    <row r="402" spans="2:19" x14ac:dyDescent="0.45">
      <c r="B402">
        <v>401</v>
      </c>
      <c r="C402" t="s">
        <v>156</v>
      </c>
      <c r="D402" t="s">
        <v>51</v>
      </c>
      <c r="E402" t="s">
        <v>262</v>
      </c>
      <c r="F402">
        <v>679</v>
      </c>
      <c r="G402" s="3">
        <v>701.74824885299995</v>
      </c>
      <c r="H402">
        <v>0.17100000000000001</v>
      </c>
      <c r="I402" s="3">
        <v>66.850165388005507</v>
      </c>
      <c r="L402">
        <v>401</v>
      </c>
      <c r="M402" t="s">
        <v>180</v>
      </c>
      <c r="N402" t="s">
        <v>71</v>
      </c>
      <c r="O402" t="s">
        <v>262</v>
      </c>
      <c r="P402">
        <v>763</v>
      </c>
      <c r="Q402" s="3">
        <v>789.53619987399998</v>
      </c>
      <c r="R402">
        <v>1.254</v>
      </c>
      <c r="S402" s="3">
        <v>12.152131357149861</v>
      </c>
    </row>
    <row r="403" spans="2:19" x14ac:dyDescent="0.45">
      <c r="B403">
        <v>402</v>
      </c>
      <c r="C403" t="s">
        <v>156</v>
      </c>
      <c r="D403" t="s">
        <v>51</v>
      </c>
      <c r="E403" t="s">
        <v>262</v>
      </c>
      <c r="F403">
        <v>679</v>
      </c>
      <c r="G403" s="3">
        <v>701.74824885299995</v>
      </c>
      <c r="H403">
        <v>0.183</v>
      </c>
      <c r="I403" s="3">
        <v>11.11936094317562</v>
      </c>
      <c r="L403">
        <v>402</v>
      </c>
      <c r="M403" t="s">
        <v>180</v>
      </c>
      <c r="N403" t="s">
        <v>71</v>
      </c>
      <c r="O403" t="s">
        <v>262</v>
      </c>
      <c r="P403">
        <v>763</v>
      </c>
      <c r="Q403" s="3">
        <v>789.53619987399998</v>
      </c>
      <c r="R403">
        <v>0.67800000000000005</v>
      </c>
      <c r="S403" s="3">
        <v>83.743055055140502</v>
      </c>
    </row>
    <row r="404" spans="2:19" x14ac:dyDescent="0.45">
      <c r="B404">
        <v>403</v>
      </c>
      <c r="C404" t="s">
        <v>156</v>
      </c>
      <c r="D404" t="s">
        <v>51</v>
      </c>
      <c r="E404" t="s">
        <v>262</v>
      </c>
      <c r="F404">
        <v>679</v>
      </c>
      <c r="G404" s="3">
        <v>701.74824885299995</v>
      </c>
      <c r="H404">
        <v>0.109</v>
      </c>
      <c r="I404" s="3">
        <v>48.815833945669908</v>
      </c>
      <c r="L404">
        <v>403</v>
      </c>
      <c r="M404" t="s">
        <v>180</v>
      </c>
      <c r="N404" t="s">
        <v>71</v>
      </c>
      <c r="O404" t="s">
        <v>262</v>
      </c>
      <c r="P404">
        <v>763</v>
      </c>
      <c r="Q404" s="3">
        <v>789.53619987399998</v>
      </c>
      <c r="R404">
        <v>1.397</v>
      </c>
      <c r="S404" s="3">
        <v>47.638904729465978</v>
      </c>
    </row>
    <row r="405" spans="2:19" x14ac:dyDescent="0.45">
      <c r="B405">
        <v>404</v>
      </c>
      <c r="C405" t="s">
        <v>157</v>
      </c>
      <c r="D405" t="s">
        <v>52</v>
      </c>
      <c r="E405" t="s">
        <v>262</v>
      </c>
      <c r="F405">
        <v>285</v>
      </c>
      <c r="G405" s="3">
        <v>316.78060028800002</v>
      </c>
      <c r="H405">
        <v>2.5999999999999999E-2</v>
      </c>
      <c r="I405" s="3">
        <v>42.159539993378232</v>
      </c>
      <c r="L405">
        <v>404</v>
      </c>
      <c r="M405" t="s">
        <v>180</v>
      </c>
      <c r="N405" t="s">
        <v>71</v>
      </c>
      <c r="O405" t="s">
        <v>262</v>
      </c>
      <c r="P405">
        <v>763</v>
      </c>
      <c r="Q405" s="3">
        <v>789.53619987399998</v>
      </c>
      <c r="R405">
        <v>1.415</v>
      </c>
      <c r="S405" s="3">
        <v>4.6669509268070843</v>
      </c>
    </row>
    <row r="406" spans="2:19" x14ac:dyDescent="0.45">
      <c r="B406">
        <v>405</v>
      </c>
      <c r="C406" t="s">
        <v>157</v>
      </c>
      <c r="D406" t="s">
        <v>52</v>
      </c>
      <c r="E406" t="s">
        <v>262</v>
      </c>
      <c r="F406">
        <v>285</v>
      </c>
      <c r="G406" s="3">
        <v>316.78060028800002</v>
      </c>
      <c r="H406">
        <v>0.01</v>
      </c>
      <c r="I406" s="3">
        <v>9.9730238252102517</v>
      </c>
      <c r="L406">
        <v>405</v>
      </c>
      <c r="M406" t="s">
        <v>180</v>
      </c>
      <c r="N406" t="s">
        <v>71</v>
      </c>
      <c r="O406" t="s">
        <v>262</v>
      </c>
      <c r="P406">
        <v>763</v>
      </c>
      <c r="Q406" s="3">
        <v>789.53619987399998</v>
      </c>
      <c r="R406">
        <v>1.198</v>
      </c>
      <c r="S406" s="3">
        <v>47.689352031737343</v>
      </c>
    </row>
    <row r="407" spans="2:19" x14ac:dyDescent="0.45">
      <c r="B407">
        <v>406</v>
      </c>
      <c r="C407" t="s">
        <v>157</v>
      </c>
      <c r="D407" t="s">
        <v>52</v>
      </c>
      <c r="E407" t="s">
        <v>262</v>
      </c>
      <c r="F407">
        <v>285</v>
      </c>
      <c r="G407" s="3">
        <v>316.78060028800002</v>
      </c>
      <c r="H407">
        <v>3.6999999999999998E-2</v>
      </c>
      <c r="I407" s="3">
        <v>19.239976644454359</v>
      </c>
      <c r="L407">
        <v>406</v>
      </c>
      <c r="M407" t="s">
        <v>181</v>
      </c>
      <c r="N407" t="s">
        <v>72</v>
      </c>
      <c r="O407" t="s">
        <v>262</v>
      </c>
      <c r="P407">
        <v>389</v>
      </c>
      <c r="Q407" s="3">
        <v>343.30847173299998</v>
      </c>
      <c r="R407">
        <v>0.80900000000000005</v>
      </c>
      <c r="S407" s="3">
        <v>71.219742446095466</v>
      </c>
    </row>
    <row r="408" spans="2:19" x14ac:dyDescent="0.45">
      <c r="B408">
        <v>407</v>
      </c>
      <c r="C408" t="s">
        <v>157</v>
      </c>
      <c r="D408" t="s">
        <v>52</v>
      </c>
      <c r="E408" t="s">
        <v>262</v>
      </c>
      <c r="F408">
        <v>285</v>
      </c>
      <c r="G408" s="3">
        <v>316.78060028800002</v>
      </c>
      <c r="H408">
        <v>2.9000000000000001E-2</v>
      </c>
      <c r="I408" s="3">
        <v>53.459073559214417</v>
      </c>
      <c r="L408">
        <v>407</v>
      </c>
      <c r="M408" t="s">
        <v>181</v>
      </c>
      <c r="N408" t="s">
        <v>72</v>
      </c>
      <c r="O408" t="s">
        <v>262</v>
      </c>
      <c r="P408">
        <v>389</v>
      </c>
      <c r="Q408" s="3">
        <v>343.30847173299998</v>
      </c>
      <c r="R408">
        <v>0.7</v>
      </c>
      <c r="S408" s="3">
        <v>56.580521975514799</v>
      </c>
    </row>
    <row r="409" spans="2:19" x14ac:dyDescent="0.45">
      <c r="B409">
        <v>408</v>
      </c>
      <c r="C409" t="s">
        <v>157</v>
      </c>
      <c r="D409" t="s">
        <v>52</v>
      </c>
      <c r="E409" t="s">
        <v>262</v>
      </c>
      <c r="F409">
        <v>285</v>
      </c>
      <c r="G409" s="3">
        <v>316.78060028800002</v>
      </c>
      <c r="H409">
        <v>3.6999999999999998E-2</v>
      </c>
      <c r="I409" s="3">
        <v>7.8094513452597374</v>
      </c>
      <c r="L409">
        <v>408</v>
      </c>
      <c r="M409" t="s">
        <v>181</v>
      </c>
      <c r="N409" t="s">
        <v>72</v>
      </c>
      <c r="O409" t="s">
        <v>262</v>
      </c>
      <c r="P409">
        <v>389</v>
      </c>
      <c r="Q409" s="3">
        <v>343.30847173299998</v>
      </c>
      <c r="R409">
        <v>0.15</v>
      </c>
      <c r="S409" s="3">
        <v>48.785739010283123</v>
      </c>
    </row>
    <row r="410" spans="2:19" x14ac:dyDescent="0.45">
      <c r="B410">
        <v>409</v>
      </c>
      <c r="C410" t="s">
        <v>157</v>
      </c>
      <c r="D410" t="s">
        <v>52</v>
      </c>
      <c r="E410" t="s">
        <v>262</v>
      </c>
      <c r="F410">
        <v>285</v>
      </c>
      <c r="G410" s="3">
        <v>316.78060028800002</v>
      </c>
      <c r="H410">
        <v>0.32600000000000001</v>
      </c>
      <c r="I410" s="3">
        <v>29.414366861569111</v>
      </c>
      <c r="L410">
        <v>409</v>
      </c>
      <c r="M410" t="s">
        <v>181</v>
      </c>
      <c r="N410" t="s">
        <v>72</v>
      </c>
      <c r="O410" t="s">
        <v>262</v>
      </c>
      <c r="P410">
        <v>389</v>
      </c>
      <c r="Q410" s="3">
        <v>343.30847173299998</v>
      </c>
      <c r="R410">
        <v>0.433</v>
      </c>
      <c r="S410" s="3">
        <v>39.096763068138152</v>
      </c>
    </row>
    <row r="411" spans="2:19" x14ac:dyDescent="0.45">
      <c r="B411">
        <v>410</v>
      </c>
      <c r="C411" t="s">
        <v>158</v>
      </c>
      <c r="D411" t="s">
        <v>53</v>
      </c>
      <c r="E411" t="s">
        <v>262</v>
      </c>
      <c r="F411">
        <v>1163</v>
      </c>
      <c r="G411" s="3">
        <v>1185.00106306</v>
      </c>
      <c r="H411">
        <v>0.753</v>
      </c>
      <c r="I411" s="3">
        <v>8.9292942830952899</v>
      </c>
      <c r="L411">
        <v>410</v>
      </c>
      <c r="M411" t="s">
        <v>181</v>
      </c>
      <c r="N411" t="s">
        <v>72</v>
      </c>
      <c r="O411" t="s">
        <v>262</v>
      </c>
      <c r="P411">
        <v>389</v>
      </c>
      <c r="Q411" s="3">
        <v>343.30847173299998</v>
      </c>
      <c r="R411">
        <v>0.79200000000000004</v>
      </c>
      <c r="S411" s="3">
        <v>74.90972577767468</v>
      </c>
    </row>
    <row r="412" spans="2:19" x14ac:dyDescent="0.45">
      <c r="B412">
        <v>411</v>
      </c>
      <c r="C412" t="s">
        <v>158</v>
      </c>
      <c r="D412" t="s">
        <v>53</v>
      </c>
      <c r="E412" t="s">
        <v>262</v>
      </c>
      <c r="F412">
        <v>1163</v>
      </c>
      <c r="G412" s="3">
        <v>1185.00106306</v>
      </c>
      <c r="H412">
        <v>3.6999999999999998E-2</v>
      </c>
      <c r="I412" s="3">
        <v>30.60746022764474</v>
      </c>
      <c r="L412">
        <v>411</v>
      </c>
      <c r="M412" t="s">
        <v>181</v>
      </c>
      <c r="N412" t="s">
        <v>72</v>
      </c>
      <c r="O412" t="s">
        <v>262</v>
      </c>
      <c r="P412">
        <v>389</v>
      </c>
      <c r="Q412" s="3">
        <v>343.30847173299998</v>
      </c>
      <c r="R412">
        <v>3.4000000000000002E-2</v>
      </c>
      <c r="S412" s="3">
        <v>8.4825339675703813</v>
      </c>
    </row>
    <row r="413" spans="2:19" x14ac:dyDescent="0.45">
      <c r="B413">
        <v>412</v>
      </c>
      <c r="C413" t="s">
        <v>158</v>
      </c>
      <c r="D413" t="s">
        <v>53</v>
      </c>
      <c r="E413" t="s">
        <v>262</v>
      </c>
      <c r="F413">
        <v>1163</v>
      </c>
      <c r="G413" s="3">
        <v>1185.00106306</v>
      </c>
      <c r="H413">
        <v>0.32600000000000001</v>
      </c>
      <c r="I413" s="3">
        <v>8.6576933485935932</v>
      </c>
      <c r="L413">
        <v>412</v>
      </c>
      <c r="M413" t="s">
        <v>182</v>
      </c>
      <c r="N413" t="s">
        <v>73</v>
      </c>
      <c r="O413" t="s">
        <v>262</v>
      </c>
      <c r="P413">
        <v>619</v>
      </c>
      <c r="Q413" s="3">
        <v>641.11305117400002</v>
      </c>
      <c r="R413">
        <v>0.21</v>
      </c>
      <c r="S413" s="3">
        <v>45.799153417940211</v>
      </c>
    </row>
    <row r="414" spans="2:19" x14ac:dyDescent="0.45">
      <c r="B414">
        <v>413</v>
      </c>
      <c r="C414" t="s">
        <v>158</v>
      </c>
      <c r="D414" t="s">
        <v>53</v>
      </c>
      <c r="E414" t="s">
        <v>262</v>
      </c>
      <c r="F414">
        <v>1163</v>
      </c>
      <c r="G414" s="3">
        <v>1185.00106306</v>
      </c>
      <c r="H414">
        <v>0.245</v>
      </c>
      <c r="I414" s="3">
        <v>31.405989243795521</v>
      </c>
      <c r="L414">
        <v>413</v>
      </c>
      <c r="M414" t="s">
        <v>182</v>
      </c>
      <c r="N414" t="s">
        <v>73</v>
      </c>
      <c r="O414" t="s">
        <v>262</v>
      </c>
      <c r="P414">
        <v>619</v>
      </c>
      <c r="Q414" s="3">
        <v>641.11305117400002</v>
      </c>
      <c r="R414">
        <v>0.7</v>
      </c>
      <c r="S414" s="3">
        <v>31.693267361750689</v>
      </c>
    </row>
    <row r="415" spans="2:19" x14ac:dyDescent="0.45">
      <c r="B415">
        <v>414</v>
      </c>
      <c r="C415" t="s">
        <v>158</v>
      </c>
      <c r="D415" t="s">
        <v>53</v>
      </c>
      <c r="E415" t="s">
        <v>262</v>
      </c>
      <c r="F415">
        <v>1163</v>
      </c>
      <c r="G415" s="3">
        <v>1185.00106306</v>
      </c>
      <c r="H415">
        <v>0.63800000000000001</v>
      </c>
      <c r="I415" s="3">
        <v>55.927572619341298</v>
      </c>
      <c r="L415">
        <v>414</v>
      </c>
      <c r="M415" t="s">
        <v>182</v>
      </c>
      <c r="N415" t="s">
        <v>73</v>
      </c>
      <c r="O415" t="s">
        <v>262</v>
      </c>
      <c r="P415">
        <v>619</v>
      </c>
      <c r="Q415" s="3">
        <v>641.11305117400002</v>
      </c>
      <c r="R415">
        <v>0.433</v>
      </c>
      <c r="S415" s="3">
        <v>53.01840746937404</v>
      </c>
    </row>
    <row r="416" spans="2:19" x14ac:dyDescent="0.45">
      <c r="B416">
        <v>415</v>
      </c>
      <c r="C416" t="s">
        <v>158</v>
      </c>
      <c r="D416" t="s">
        <v>53</v>
      </c>
      <c r="E416" t="s">
        <v>262</v>
      </c>
      <c r="F416">
        <v>1163</v>
      </c>
      <c r="G416" s="3">
        <v>1185.00106306</v>
      </c>
      <c r="H416">
        <v>8.8999999999999996E-2</v>
      </c>
      <c r="I416" s="3">
        <v>45.215965981195538</v>
      </c>
      <c r="L416">
        <v>415</v>
      </c>
      <c r="M416" t="s">
        <v>182</v>
      </c>
      <c r="N416" t="s">
        <v>73</v>
      </c>
      <c r="O416" t="s">
        <v>262</v>
      </c>
      <c r="P416">
        <v>619</v>
      </c>
      <c r="Q416" s="3">
        <v>641.11305117400002</v>
      </c>
      <c r="R416">
        <v>0.79200000000000004</v>
      </c>
      <c r="S416" s="3">
        <v>89.759325388530911</v>
      </c>
    </row>
    <row r="417" spans="2:19" x14ac:dyDescent="0.45">
      <c r="B417">
        <v>416</v>
      </c>
      <c r="C417" t="s">
        <v>159</v>
      </c>
      <c r="D417" t="s">
        <v>54</v>
      </c>
      <c r="E417" t="s">
        <v>262</v>
      </c>
      <c r="F417">
        <v>529</v>
      </c>
      <c r="G417" s="3">
        <v>558.60672213700002</v>
      </c>
      <c r="H417">
        <v>5.5E-2</v>
      </c>
      <c r="I417" s="3">
        <v>6.1403347620982522</v>
      </c>
      <c r="L417">
        <v>416</v>
      </c>
      <c r="M417" t="s">
        <v>182</v>
      </c>
      <c r="N417" t="s">
        <v>73</v>
      </c>
      <c r="O417" t="s">
        <v>262</v>
      </c>
      <c r="P417">
        <v>619</v>
      </c>
      <c r="Q417" s="3">
        <v>641.11305117400002</v>
      </c>
      <c r="R417">
        <v>3.7999999999999999E-2</v>
      </c>
      <c r="S417" s="3">
        <v>73.73689102016003</v>
      </c>
    </row>
    <row r="418" spans="2:19" x14ac:dyDescent="0.45">
      <c r="B418">
        <v>417</v>
      </c>
      <c r="C418" t="s">
        <v>159</v>
      </c>
      <c r="D418" t="s">
        <v>54</v>
      </c>
      <c r="E418" t="s">
        <v>262</v>
      </c>
      <c r="F418">
        <v>529</v>
      </c>
      <c r="G418" s="3">
        <v>558.60672213700002</v>
      </c>
      <c r="H418">
        <v>2.952</v>
      </c>
      <c r="I418" s="3">
        <v>40.327242690165079</v>
      </c>
      <c r="L418">
        <v>417</v>
      </c>
      <c r="M418" t="s">
        <v>182</v>
      </c>
      <c r="N418" t="s">
        <v>73</v>
      </c>
      <c r="O418" t="s">
        <v>262</v>
      </c>
      <c r="P418">
        <v>619</v>
      </c>
      <c r="Q418" s="3">
        <v>641.11305117400002</v>
      </c>
      <c r="R418">
        <v>3.4000000000000002E-2</v>
      </c>
      <c r="S418" s="3">
        <v>38.748306688337223</v>
      </c>
    </row>
    <row r="419" spans="2:19" x14ac:dyDescent="0.45">
      <c r="B419">
        <v>418</v>
      </c>
      <c r="C419" t="s">
        <v>159</v>
      </c>
      <c r="D419" t="s">
        <v>54</v>
      </c>
      <c r="E419" t="s">
        <v>262</v>
      </c>
      <c r="F419">
        <v>529</v>
      </c>
      <c r="G419" s="3">
        <v>558.60672213700002</v>
      </c>
      <c r="H419">
        <v>2.1629999999999998</v>
      </c>
      <c r="I419" s="3">
        <v>95.327746171860227</v>
      </c>
      <c r="L419">
        <v>418</v>
      </c>
      <c r="M419" t="s">
        <v>183</v>
      </c>
      <c r="N419" t="s">
        <v>74</v>
      </c>
      <c r="O419" t="s">
        <v>262</v>
      </c>
      <c r="P419">
        <v>613</v>
      </c>
      <c r="Q419" s="3">
        <v>639.28076707299999</v>
      </c>
      <c r="R419">
        <v>9.2999999999999999E-2</v>
      </c>
      <c r="S419" s="3">
        <v>37.079725437589573</v>
      </c>
    </row>
    <row r="420" spans="2:19" x14ac:dyDescent="0.45">
      <c r="B420">
        <v>419</v>
      </c>
      <c r="C420" t="s">
        <v>159</v>
      </c>
      <c r="D420" t="s">
        <v>54</v>
      </c>
      <c r="E420" t="s">
        <v>262</v>
      </c>
      <c r="F420">
        <v>529</v>
      </c>
      <c r="G420" s="3">
        <v>558.60672213700002</v>
      </c>
      <c r="H420">
        <v>1.4E-2</v>
      </c>
      <c r="I420" s="3">
        <v>13.824995450731089</v>
      </c>
      <c r="L420">
        <v>419</v>
      </c>
      <c r="M420" t="s">
        <v>183</v>
      </c>
      <c r="N420" t="s">
        <v>74</v>
      </c>
      <c r="O420" t="s">
        <v>262</v>
      </c>
      <c r="P420">
        <v>613</v>
      </c>
      <c r="Q420" s="3">
        <v>639.28076707299999</v>
      </c>
      <c r="R420">
        <v>1.3360000000000001</v>
      </c>
      <c r="S420" s="3">
        <v>18.085163330171088</v>
      </c>
    </row>
    <row r="421" spans="2:19" x14ac:dyDescent="0.45">
      <c r="B421">
        <v>420</v>
      </c>
      <c r="C421" t="s">
        <v>159</v>
      </c>
      <c r="D421" t="s">
        <v>54</v>
      </c>
      <c r="E421" t="s">
        <v>262</v>
      </c>
      <c r="F421">
        <v>529</v>
      </c>
      <c r="G421" s="3">
        <v>558.60672213700002</v>
      </c>
      <c r="H421">
        <v>2.5999999999999999E-2</v>
      </c>
      <c r="I421" s="3">
        <v>20.697378158845471</v>
      </c>
      <c r="L421">
        <v>420</v>
      </c>
      <c r="M421" t="s">
        <v>183</v>
      </c>
      <c r="N421" t="s">
        <v>74</v>
      </c>
      <c r="O421" t="s">
        <v>262</v>
      </c>
      <c r="P421">
        <v>613</v>
      </c>
      <c r="Q421" s="3">
        <v>639.28076707299999</v>
      </c>
      <c r="R421">
        <v>0.498</v>
      </c>
      <c r="S421" s="3">
        <v>133.52832200223131</v>
      </c>
    </row>
    <row r="422" spans="2:19" x14ac:dyDescent="0.45">
      <c r="B422">
        <v>421</v>
      </c>
      <c r="C422" t="s">
        <v>159</v>
      </c>
      <c r="D422" t="s">
        <v>54</v>
      </c>
      <c r="E422" t="s">
        <v>262</v>
      </c>
      <c r="F422">
        <v>529</v>
      </c>
      <c r="G422" s="3">
        <v>558.60672213700002</v>
      </c>
      <c r="H422">
        <v>2.9000000000000001E-2</v>
      </c>
      <c r="I422" s="3">
        <v>8.5054532551220614</v>
      </c>
      <c r="L422">
        <v>421</v>
      </c>
      <c r="M422" t="s">
        <v>183</v>
      </c>
      <c r="N422" t="s">
        <v>74</v>
      </c>
      <c r="O422" t="s">
        <v>262</v>
      </c>
      <c r="P422">
        <v>613</v>
      </c>
      <c r="Q422" s="3">
        <v>639.28076707299999</v>
      </c>
      <c r="R422">
        <v>3.7999999999999999E-2</v>
      </c>
      <c r="S422" s="3">
        <v>167.16553042387471</v>
      </c>
    </row>
    <row r="423" spans="2:19" x14ac:dyDescent="0.45">
      <c r="B423">
        <v>422</v>
      </c>
      <c r="C423" t="s">
        <v>159</v>
      </c>
      <c r="D423" t="s">
        <v>54</v>
      </c>
      <c r="E423" t="s">
        <v>262</v>
      </c>
      <c r="F423">
        <v>529</v>
      </c>
      <c r="G423" s="3">
        <v>558.60672213700002</v>
      </c>
      <c r="H423">
        <v>2.4E-2</v>
      </c>
      <c r="I423" s="3">
        <v>27.365706996153051</v>
      </c>
      <c r="L423">
        <v>422</v>
      </c>
      <c r="M423" t="s">
        <v>183</v>
      </c>
      <c r="N423" t="s">
        <v>74</v>
      </c>
      <c r="O423" t="s">
        <v>262</v>
      </c>
      <c r="P423">
        <v>613</v>
      </c>
      <c r="Q423" s="3">
        <v>639.28076707299999</v>
      </c>
      <c r="R423">
        <v>5.8999999999999997E-2</v>
      </c>
      <c r="S423" s="3">
        <v>99.087662457750483</v>
      </c>
    </row>
    <row r="424" spans="2:19" x14ac:dyDescent="0.45">
      <c r="B424">
        <v>423</v>
      </c>
      <c r="C424" t="s">
        <v>160</v>
      </c>
      <c r="D424" t="s">
        <v>55</v>
      </c>
      <c r="E424" t="s">
        <v>262</v>
      </c>
      <c r="F424">
        <v>501</v>
      </c>
      <c r="G424" s="3">
        <v>514.18668704200002</v>
      </c>
      <c r="H424">
        <v>2.5999999999999999E-2</v>
      </c>
      <c r="I424" s="3">
        <v>28.247708814381411</v>
      </c>
      <c r="L424">
        <v>423</v>
      </c>
      <c r="M424" t="s">
        <v>184</v>
      </c>
      <c r="N424" t="s">
        <v>75</v>
      </c>
      <c r="O424" t="s">
        <v>262</v>
      </c>
      <c r="P424">
        <v>676</v>
      </c>
      <c r="Q424" s="3">
        <v>703.56120184400004</v>
      </c>
      <c r="R424">
        <v>0.32300000000000001</v>
      </c>
      <c r="S424" s="3">
        <v>65.364278378093218</v>
      </c>
    </row>
    <row r="425" spans="2:19" x14ac:dyDescent="0.45">
      <c r="B425">
        <v>424</v>
      </c>
      <c r="C425" t="s">
        <v>160</v>
      </c>
      <c r="D425" t="s">
        <v>55</v>
      </c>
      <c r="E425" t="s">
        <v>262</v>
      </c>
      <c r="F425">
        <v>501</v>
      </c>
      <c r="G425" s="3">
        <v>514.18668704200002</v>
      </c>
      <c r="H425">
        <v>0.50900000000000001</v>
      </c>
      <c r="I425" s="3">
        <v>27.1907271237367</v>
      </c>
      <c r="L425">
        <v>424</v>
      </c>
      <c r="M425" t="s">
        <v>184</v>
      </c>
      <c r="N425" t="s">
        <v>75</v>
      </c>
      <c r="O425" t="s">
        <v>262</v>
      </c>
      <c r="P425">
        <v>676</v>
      </c>
      <c r="Q425" s="3">
        <v>703.56120184400004</v>
      </c>
      <c r="R425">
        <v>0.73799999999999999</v>
      </c>
      <c r="S425" s="3">
        <v>58.339297507925643</v>
      </c>
    </row>
    <row r="426" spans="2:19" x14ac:dyDescent="0.45">
      <c r="B426">
        <v>425</v>
      </c>
      <c r="C426" t="s">
        <v>160</v>
      </c>
      <c r="D426" t="s">
        <v>55</v>
      </c>
      <c r="E426" t="s">
        <v>262</v>
      </c>
      <c r="F426">
        <v>501</v>
      </c>
      <c r="G426" s="3">
        <v>514.18668704200002</v>
      </c>
      <c r="H426">
        <v>1.024</v>
      </c>
      <c r="I426" s="3">
        <v>22.30359356014301</v>
      </c>
      <c r="L426">
        <v>425</v>
      </c>
      <c r="M426" t="s">
        <v>184</v>
      </c>
      <c r="N426" t="s">
        <v>75</v>
      </c>
      <c r="O426" t="s">
        <v>262</v>
      </c>
      <c r="P426">
        <v>676</v>
      </c>
      <c r="Q426" s="3">
        <v>703.56120184400004</v>
      </c>
      <c r="R426">
        <v>0.878</v>
      </c>
      <c r="S426" s="3">
        <v>48.844264790046402</v>
      </c>
    </row>
    <row r="427" spans="2:19" x14ac:dyDescent="0.45">
      <c r="B427">
        <v>426</v>
      </c>
      <c r="C427" t="s">
        <v>160</v>
      </c>
      <c r="D427" t="s">
        <v>55</v>
      </c>
      <c r="E427" t="s">
        <v>262</v>
      </c>
      <c r="F427">
        <v>501</v>
      </c>
      <c r="G427" s="3">
        <v>514.18668704200002</v>
      </c>
      <c r="H427">
        <v>1.323</v>
      </c>
      <c r="I427" s="3">
        <v>40.6903885267145</v>
      </c>
      <c r="L427">
        <v>426</v>
      </c>
      <c r="M427" t="s">
        <v>184</v>
      </c>
      <c r="N427" t="s">
        <v>75</v>
      </c>
      <c r="O427" t="s">
        <v>262</v>
      </c>
      <c r="P427">
        <v>676</v>
      </c>
      <c r="Q427" s="3">
        <v>703.56120184400004</v>
      </c>
      <c r="R427">
        <v>0.21</v>
      </c>
      <c r="S427" s="3">
        <v>140.0394435930653</v>
      </c>
    </row>
    <row r="428" spans="2:19" x14ac:dyDescent="0.45">
      <c r="B428">
        <v>427</v>
      </c>
      <c r="C428" t="s">
        <v>160</v>
      </c>
      <c r="D428" t="s">
        <v>55</v>
      </c>
      <c r="E428" t="s">
        <v>262</v>
      </c>
      <c r="F428">
        <v>501</v>
      </c>
      <c r="G428" s="3">
        <v>514.18668704200002</v>
      </c>
      <c r="H428">
        <v>1.4570000000000001</v>
      </c>
      <c r="I428" s="3">
        <v>42.188371470700751</v>
      </c>
      <c r="L428">
        <v>427</v>
      </c>
      <c r="M428" t="s">
        <v>184</v>
      </c>
      <c r="N428" t="s">
        <v>75</v>
      </c>
      <c r="O428" t="s">
        <v>262</v>
      </c>
      <c r="P428">
        <v>676</v>
      </c>
      <c r="Q428" s="3">
        <v>703.56120184400004</v>
      </c>
      <c r="R428">
        <v>1.264</v>
      </c>
      <c r="S428" s="3">
        <v>72.113792189737083</v>
      </c>
    </row>
    <row r="429" spans="2:19" x14ac:dyDescent="0.45">
      <c r="B429">
        <v>428</v>
      </c>
      <c r="C429" t="s">
        <v>160</v>
      </c>
      <c r="D429" t="s">
        <v>55</v>
      </c>
      <c r="E429" t="s">
        <v>262</v>
      </c>
      <c r="F429">
        <v>501</v>
      </c>
      <c r="G429" s="3">
        <v>514.18668704200002</v>
      </c>
      <c r="H429">
        <v>2.9000000000000001E-2</v>
      </c>
      <c r="I429" s="3">
        <v>2.5251765074250421E-2</v>
      </c>
      <c r="L429">
        <v>428</v>
      </c>
      <c r="M429" t="s">
        <v>184</v>
      </c>
      <c r="N429" t="s">
        <v>75</v>
      </c>
      <c r="O429" t="s">
        <v>262</v>
      </c>
      <c r="P429">
        <v>676</v>
      </c>
      <c r="Q429" s="3">
        <v>703.56120184400004</v>
      </c>
      <c r="R429">
        <v>0.80900000000000005</v>
      </c>
      <c r="S429" s="3">
        <v>28.374153267111311</v>
      </c>
    </row>
    <row r="430" spans="2:19" x14ac:dyDescent="0.45">
      <c r="B430">
        <v>429</v>
      </c>
      <c r="C430" t="s">
        <v>160</v>
      </c>
      <c r="D430" t="s">
        <v>55</v>
      </c>
      <c r="E430" t="s">
        <v>262</v>
      </c>
      <c r="F430">
        <v>501</v>
      </c>
      <c r="G430" s="3">
        <v>514.18668704200002</v>
      </c>
      <c r="H430">
        <v>2.4E-2</v>
      </c>
      <c r="I430" s="3">
        <v>37.349246472224891</v>
      </c>
      <c r="L430">
        <v>429</v>
      </c>
      <c r="M430" t="s">
        <v>184</v>
      </c>
      <c r="N430" t="s">
        <v>75</v>
      </c>
      <c r="O430" t="s">
        <v>262</v>
      </c>
      <c r="P430">
        <v>676</v>
      </c>
      <c r="Q430" s="3">
        <v>703.56120184400004</v>
      </c>
      <c r="R430">
        <v>0.90300000000000002</v>
      </c>
      <c r="S430" s="3">
        <v>84.772542411766167</v>
      </c>
    </row>
    <row r="431" spans="2:19" x14ac:dyDescent="0.45">
      <c r="B431">
        <v>430</v>
      </c>
      <c r="C431" t="s">
        <v>161</v>
      </c>
      <c r="D431" t="s">
        <v>56</v>
      </c>
      <c r="E431" t="s">
        <v>262</v>
      </c>
      <c r="F431">
        <v>780</v>
      </c>
      <c r="G431" s="3">
        <v>794.98780302900002</v>
      </c>
      <c r="H431">
        <v>0.314</v>
      </c>
      <c r="I431" s="3">
        <v>11.07190084428554</v>
      </c>
      <c r="L431">
        <v>430</v>
      </c>
      <c r="M431" t="s">
        <v>184</v>
      </c>
      <c r="N431" t="s">
        <v>75</v>
      </c>
      <c r="O431" t="s">
        <v>262</v>
      </c>
      <c r="P431">
        <v>676</v>
      </c>
      <c r="Q431" s="3">
        <v>703.56120184400004</v>
      </c>
      <c r="R431">
        <v>1.1100000000000001</v>
      </c>
      <c r="S431" s="3">
        <v>6.9448761984305616</v>
      </c>
    </row>
    <row r="432" spans="2:19" x14ac:dyDescent="0.45">
      <c r="B432">
        <v>431</v>
      </c>
      <c r="C432" t="s">
        <v>161</v>
      </c>
      <c r="D432" t="s">
        <v>56</v>
      </c>
      <c r="E432" t="s">
        <v>262</v>
      </c>
      <c r="F432">
        <v>780</v>
      </c>
      <c r="G432" s="3">
        <v>794.98780302900002</v>
      </c>
      <c r="H432">
        <v>0.66200000000000003</v>
      </c>
      <c r="I432" s="3">
        <v>47.857769541170889</v>
      </c>
      <c r="L432">
        <v>431</v>
      </c>
      <c r="M432" t="s">
        <v>184</v>
      </c>
      <c r="N432" t="s">
        <v>75</v>
      </c>
      <c r="O432" t="s">
        <v>262</v>
      </c>
      <c r="P432">
        <v>676</v>
      </c>
      <c r="Q432" s="3">
        <v>703.56120184400004</v>
      </c>
      <c r="R432">
        <v>1.3140000000000001</v>
      </c>
      <c r="S432" s="3">
        <v>47.336814307590167</v>
      </c>
    </row>
    <row r="433" spans="2:19" x14ac:dyDescent="0.45">
      <c r="B433">
        <v>432</v>
      </c>
      <c r="C433" t="s">
        <v>161</v>
      </c>
      <c r="D433" t="s">
        <v>56</v>
      </c>
      <c r="E433" t="s">
        <v>262</v>
      </c>
      <c r="F433">
        <v>780</v>
      </c>
      <c r="G433" s="3">
        <v>794.98780302900002</v>
      </c>
      <c r="H433">
        <v>0.63800000000000001</v>
      </c>
      <c r="I433" s="3">
        <v>3.3654923261816609</v>
      </c>
      <c r="L433">
        <v>432</v>
      </c>
      <c r="M433" t="s">
        <v>184</v>
      </c>
      <c r="N433" t="s">
        <v>75</v>
      </c>
      <c r="O433" t="s">
        <v>262</v>
      </c>
      <c r="P433">
        <v>676</v>
      </c>
      <c r="Q433" s="3">
        <v>703.56120184400004</v>
      </c>
      <c r="R433">
        <v>0.15</v>
      </c>
      <c r="S433" s="3">
        <v>51.421464058150967</v>
      </c>
    </row>
    <row r="434" spans="2:19" x14ac:dyDescent="0.45">
      <c r="B434">
        <v>433</v>
      </c>
      <c r="C434" t="s">
        <v>161</v>
      </c>
      <c r="D434" t="s">
        <v>56</v>
      </c>
      <c r="E434" t="s">
        <v>262</v>
      </c>
      <c r="F434">
        <v>780</v>
      </c>
      <c r="G434" s="3">
        <v>794.98780302900002</v>
      </c>
      <c r="H434">
        <v>0.26800000000000002</v>
      </c>
      <c r="I434" s="3">
        <v>53.382262093471169</v>
      </c>
      <c r="L434">
        <v>433</v>
      </c>
      <c r="M434" t="s">
        <v>184</v>
      </c>
      <c r="N434" t="s">
        <v>75</v>
      </c>
      <c r="O434" t="s">
        <v>262</v>
      </c>
      <c r="P434">
        <v>676</v>
      </c>
      <c r="Q434" s="3">
        <v>703.56120184400004</v>
      </c>
      <c r="R434">
        <v>3.4000000000000002E-2</v>
      </c>
      <c r="S434" s="3">
        <v>31.57386829412761</v>
      </c>
    </row>
    <row r="435" spans="2:19" x14ac:dyDescent="0.45">
      <c r="B435">
        <v>434</v>
      </c>
      <c r="C435" t="s">
        <v>161</v>
      </c>
      <c r="D435" t="s">
        <v>56</v>
      </c>
      <c r="E435" t="s">
        <v>262</v>
      </c>
      <c r="F435">
        <v>780</v>
      </c>
      <c r="G435" s="3">
        <v>794.98780302900002</v>
      </c>
      <c r="H435">
        <v>1.7999999999999999E-2</v>
      </c>
      <c r="I435" s="3">
        <v>25.99599753972495</v>
      </c>
      <c r="L435">
        <v>434</v>
      </c>
      <c r="M435" t="s">
        <v>185</v>
      </c>
      <c r="N435" t="s">
        <v>76</v>
      </c>
      <c r="O435" t="s">
        <v>262</v>
      </c>
      <c r="P435">
        <v>469</v>
      </c>
      <c r="Q435" s="3">
        <v>495.92324830899997</v>
      </c>
      <c r="R435">
        <v>0.80800000000000005</v>
      </c>
      <c r="S435" s="3">
        <v>16.897390566846369</v>
      </c>
    </row>
    <row r="436" spans="2:19" x14ac:dyDescent="0.45">
      <c r="B436">
        <v>435</v>
      </c>
      <c r="C436" t="s">
        <v>161</v>
      </c>
      <c r="D436" t="s">
        <v>56</v>
      </c>
      <c r="E436" t="s">
        <v>262</v>
      </c>
      <c r="F436">
        <v>780</v>
      </c>
      <c r="G436" s="3">
        <v>794.98780302900002</v>
      </c>
      <c r="H436">
        <v>5.5E-2</v>
      </c>
      <c r="I436" s="3">
        <v>7.7176368168306961</v>
      </c>
      <c r="L436">
        <v>435</v>
      </c>
      <c r="M436" t="s">
        <v>185</v>
      </c>
      <c r="N436" t="s">
        <v>76</v>
      </c>
      <c r="O436" t="s">
        <v>262</v>
      </c>
      <c r="P436">
        <v>469</v>
      </c>
      <c r="Q436" s="3">
        <v>495.92324830899997</v>
      </c>
      <c r="R436">
        <v>0.79500000000000004</v>
      </c>
      <c r="S436" s="3">
        <v>5.9028317093001768</v>
      </c>
    </row>
    <row r="437" spans="2:19" x14ac:dyDescent="0.45">
      <c r="B437">
        <v>436</v>
      </c>
      <c r="C437" t="s">
        <v>161</v>
      </c>
      <c r="D437" t="s">
        <v>56</v>
      </c>
      <c r="E437" t="s">
        <v>262</v>
      </c>
      <c r="F437">
        <v>780</v>
      </c>
      <c r="G437" s="3">
        <v>794.98780302900002</v>
      </c>
      <c r="H437">
        <v>4.2999999999999997E-2</v>
      </c>
      <c r="I437" s="3">
        <v>2.7787725700004828</v>
      </c>
      <c r="L437">
        <v>436</v>
      </c>
      <c r="M437" t="s">
        <v>185</v>
      </c>
      <c r="N437" t="s">
        <v>76</v>
      </c>
      <c r="O437" t="s">
        <v>262</v>
      </c>
      <c r="P437">
        <v>469</v>
      </c>
      <c r="Q437" s="3">
        <v>495.92324830899997</v>
      </c>
      <c r="R437">
        <v>0.58899999999999997</v>
      </c>
      <c r="S437" s="3">
        <v>42.945630574289773</v>
      </c>
    </row>
    <row r="438" spans="2:19" x14ac:dyDescent="0.45">
      <c r="B438">
        <v>437</v>
      </c>
      <c r="C438" t="s">
        <v>161</v>
      </c>
      <c r="D438" t="s">
        <v>56</v>
      </c>
      <c r="E438" t="s">
        <v>262</v>
      </c>
      <c r="F438">
        <v>780</v>
      </c>
      <c r="G438" s="3">
        <v>794.98780302900002</v>
      </c>
      <c r="H438">
        <v>0.214</v>
      </c>
      <c r="I438" s="3">
        <v>40.413109734023337</v>
      </c>
      <c r="L438">
        <v>437</v>
      </c>
      <c r="M438" t="s">
        <v>185</v>
      </c>
      <c r="N438" t="s">
        <v>76</v>
      </c>
      <c r="O438" t="s">
        <v>262</v>
      </c>
      <c r="P438">
        <v>469</v>
      </c>
      <c r="Q438" s="3">
        <v>495.92324830899997</v>
      </c>
      <c r="R438">
        <v>1.145</v>
      </c>
      <c r="S438" s="3">
        <v>7.113803981891067</v>
      </c>
    </row>
    <row r="439" spans="2:19" x14ac:dyDescent="0.45">
      <c r="B439">
        <v>438</v>
      </c>
      <c r="C439" t="s">
        <v>161</v>
      </c>
      <c r="D439" t="s">
        <v>56</v>
      </c>
      <c r="E439" t="s">
        <v>262</v>
      </c>
      <c r="F439">
        <v>780</v>
      </c>
      <c r="G439" s="3">
        <v>794.98780302900002</v>
      </c>
      <c r="H439">
        <v>0.50900000000000001</v>
      </c>
      <c r="I439" s="3">
        <v>36.035742317988728</v>
      </c>
      <c r="L439">
        <v>438</v>
      </c>
      <c r="M439" t="s">
        <v>185</v>
      </c>
      <c r="N439" t="s">
        <v>76</v>
      </c>
      <c r="O439" t="s">
        <v>262</v>
      </c>
      <c r="P439">
        <v>469</v>
      </c>
      <c r="Q439" s="3">
        <v>495.92324830899997</v>
      </c>
      <c r="R439">
        <v>0.14199999999999999</v>
      </c>
      <c r="S439" s="3">
        <v>15.361031781419531</v>
      </c>
    </row>
    <row r="440" spans="2:19" x14ac:dyDescent="0.45">
      <c r="B440">
        <v>439</v>
      </c>
      <c r="C440" t="s">
        <v>161</v>
      </c>
      <c r="D440" t="s">
        <v>56</v>
      </c>
      <c r="E440" t="s">
        <v>262</v>
      </c>
      <c r="F440">
        <v>780</v>
      </c>
      <c r="G440" s="3">
        <v>794.98780302900002</v>
      </c>
      <c r="H440">
        <v>1.024</v>
      </c>
      <c r="I440" s="3">
        <v>12.239205493217071</v>
      </c>
      <c r="L440">
        <v>439</v>
      </c>
      <c r="M440" t="s">
        <v>185</v>
      </c>
      <c r="N440" t="s">
        <v>76</v>
      </c>
      <c r="O440" t="s">
        <v>262</v>
      </c>
      <c r="P440">
        <v>469</v>
      </c>
      <c r="Q440" s="3">
        <v>495.92324830899997</v>
      </c>
      <c r="R440">
        <v>0.14799999999999999</v>
      </c>
      <c r="S440" s="3">
        <v>59.975119824896623</v>
      </c>
    </row>
    <row r="441" spans="2:19" x14ac:dyDescent="0.45">
      <c r="B441">
        <v>440</v>
      </c>
      <c r="C441" t="s">
        <v>161</v>
      </c>
      <c r="D441" t="s">
        <v>56</v>
      </c>
      <c r="E441" t="s">
        <v>262</v>
      </c>
      <c r="F441">
        <v>780</v>
      </c>
      <c r="G441" s="3">
        <v>794.98780302900002</v>
      </c>
      <c r="H441">
        <v>1.5660000000000001</v>
      </c>
      <c r="I441" s="3">
        <v>35.436045646195247</v>
      </c>
      <c r="L441">
        <v>440</v>
      </c>
      <c r="M441" t="s">
        <v>185</v>
      </c>
      <c r="N441" t="s">
        <v>76</v>
      </c>
      <c r="O441" t="s">
        <v>262</v>
      </c>
      <c r="P441">
        <v>469</v>
      </c>
      <c r="Q441" s="3">
        <v>495.92324830899997</v>
      </c>
      <c r="R441">
        <v>0.14299999999999999</v>
      </c>
      <c r="S441" s="3">
        <v>44.614776315320363</v>
      </c>
    </row>
    <row r="442" spans="2:19" x14ac:dyDescent="0.45">
      <c r="B442">
        <v>441</v>
      </c>
      <c r="C442" t="s">
        <v>161</v>
      </c>
      <c r="D442" t="s">
        <v>56</v>
      </c>
      <c r="E442" t="s">
        <v>262</v>
      </c>
      <c r="F442">
        <v>780</v>
      </c>
      <c r="G442" s="3">
        <v>794.98780302900002</v>
      </c>
      <c r="H442">
        <v>1.323</v>
      </c>
      <c r="I442" s="3">
        <v>17.935414004405651</v>
      </c>
      <c r="L442">
        <v>441</v>
      </c>
      <c r="M442" t="s">
        <v>185</v>
      </c>
      <c r="N442" t="s">
        <v>76</v>
      </c>
      <c r="O442" t="s">
        <v>262</v>
      </c>
      <c r="P442">
        <v>469</v>
      </c>
      <c r="Q442" s="3">
        <v>495.92324830899997</v>
      </c>
      <c r="R442">
        <v>0.36899999999999999</v>
      </c>
      <c r="S442" s="3">
        <v>37.791679555917341</v>
      </c>
    </row>
    <row r="443" spans="2:19" x14ac:dyDescent="0.45">
      <c r="B443">
        <v>442</v>
      </c>
      <c r="C443" t="s">
        <v>161</v>
      </c>
      <c r="D443" t="s">
        <v>56</v>
      </c>
      <c r="E443" t="s">
        <v>262</v>
      </c>
      <c r="F443">
        <v>780</v>
      </c>
      <c r="G443" s="3">
        <v>794.98780302900002</v>
      </c>
      <c r="H443">
        <v>1.49</v>
      </c>
      <c r="I443" s="3">
        <v>3.4459673376418412</v>
      </c>
      <c r="L443">
        <v>442</v>
      </c>
      <c r="M443" t="s">
        <v>185</v>
      </c>
      <c r="N443" t="s">
        <v>76</v>
      </c>
      <c r="O443" t="s">
        <v>262</v>
      </c>
      <c r="P443">
        <v>469</v>
      </c>
      <c r="Q443" s="3">
        <v>495.92324830899997</v>
      </c>
      <c r="R443">
        <v>9.5000000000000001E-2</v>
      </c>
      <c r="S443" s="3">
        <v>17.77313670591862</v>
      </c>
    </row>
    <row r="444" spans="2:19" x14ac:dyDescent="0.45">
      <c r="B444">
        <v>443</v>
      </c>
      <c r="C444" t="s">
        <v>161</v>
      </c>
      <c r="D444" t="s">
        <v>56</v>
      </c>
      <c r="E444" t="s">
        <v>262</v>
      </c>
      <c r="F444">
        <v>780</v>
      </c>
      <c r="G444" s="3">
        <v>794.98780302900002</v>
      </c>
      <c r="H444">
        <v>1.6719999999999999</v>
      </c>
      <c r="I444" s="3">
        <v>44.524392533825917</v>
      </c>
      <c r="L444">
        <v>443</v>
      </c>
      <c r="M444" t="s">
        <v>185</v>
      </c>
      <c r="N444" t="s">
        <v>76</v>
      </c>
      <c r="O444" t="s">
        <v>262</v>
      </c>
      <c r="P444">
        <v>469</v>
      </c>
      <c r="Q444" s="3">
        <v>495.92324830899997</v>
      </c>
      <c r="R444">
        <v>0.32300000000000001</v>
      </c>
      <c r="S444" s="3">
        <v>55.806309208874751</v>
      </c>
    </row>
    <row r="445" spans="2:19" x14ac:dyDescent="0.45">
      <c r="B445">
        <v>444</v>
      </c>
      <c r="C445" t="s">
        <v>161</v>
      </c>
      <c r="D445" t="s">
        <v>56</v>
      </c>
      <c r="E445" t="s">
        <v>262</v>
      </c>
      <c r="F445">
        <v>780</v>
      </c>
      <c r="G445" s="3">
        <v>794.98780302900002</v>
      </c>
      <c r="H445">
        <v>1.704</v>
      </c>
      <c r="I445" s="3">
        <v>48.806572121289463</v>
      </c>
      <c r="L445">
        <v>444</v>
      </c>
      <c r="M445" t="s">
        <v>186</v>
      </c>
      <c r="N445" t="s">
        <v>77</v>
      </c>
      <c r="O445" t="s">
        <v>262</v>
      </c>
      <c r="P445">
        <v>466</v>
      </c>
      <c r="Q445" s="3">
        <v>491.152556226</v>
      </c>
      <c r="R445">
        <v>0.10299999999999999</v>
      </c>
      <c r="S445" s="3">
        <v>77.329345716532757</v>
      </c>
    </row>
    <row r="446" spans="2:19" x14ac:dyDescent="0.45">
      <c r="B446">
        <v>445</v>
      </c>
      <c r="C446" t="s">
        <v>161</v>
      </c>
      <c r="D446" t="s">
        <v>56</v>
      </c>
      <c r="E446" t="s">
        <v>262</v>
      </c>
      <c r="F446">
        <v>780</v>
      </c>
      <c r="G446" s="3">
        <v>794.98780302900002</v>
      </c>
      <c r="H446">
        <v>1.629</v>
      </c>
      <c r="I446" s="3">
        <v>38.274956196360073</v>
      </c>
      <c r="L446">
        <v>445</v>
      </c>
      <c r="M446" t="s">
        <v>186</v>
      </c>
      <c r="N446" t="s">
        <v>77</v>
      </c>
      <c r="O446" t="s">
        <v>262</v>
      </c>
      <c r="P446">
        <v>466</v>
      </c>
      <c r="Q446" s="3">
        <v>491.152556226</v>
      </c>
      <c r="R446">
        <v>0.52600000000000002</v>
      </c>
      <c r="S446" s="3">
        <v>63.461304681599422</v>
      </c>
    </row>
    <row r="447" spans="2:19" x14ac:dyDescent="0.45">
      <c r="B447">
        <v>446</v>
      </c>
      <c r="C447" t="s">
        <v>161</v>
      </c>
      <c r="D447" t="s">
        <v>56</v>
      </c>
      <c r="E447" t="s">
        <v>262</v>
      </c>
      <c r="F447">
        <v>780</v>
      </c>
      <c r="G447" s="3">
        <v>794.98780302900002</v>
      </c>
      <c r="H447">
        <v>0.17499999999999999</v>
      </c>
      <c r="I447" s="3">
        <v>31.492994928890941</v>
      </c>
      <c r="L447">
        <v>446</v>
      </c>
      <c r="M447" t="s">
        <v>186</v>
      </c>
      <c r="N447" t="s">
        <v>77</v>
      </c>
      <c r="O447" t="s">
        <v>262</v>
      </c>
      <c r="P447">
        <v>466</v>
      </c>
      <c r="Q447" s="3">
        <v>491.152556226</v>
      </c>
      <c r="R447">
        <v>0.14799999999999999</v>
      </c>
      <c r="S447" s="3">
        <v>46.020032057439643</v>
      </c>
    </row>
    <row r="448" spans="2:19" x14ac:dyDescent="0.45">
      <c r="B448">
        <v>447</v>
      </c>
      <c r="C448" t="s">
        <v>161</v>
      </c>
      <c r="D448" t="s">
        <v>56</v>
      </c>
      <c r="E448" t="s">
        <v>262</v>
      </c>
      <c r="F448">
        <v>780</v>
      </c>
      <c r="G448" s="3">
        <v>794.98780302900002</v>
      </c>
      <c r="H448">
        <v>0.74399999999999999</v>
      </c>
      <c r="I448" s="3">
        <v>19.188678080778509</v>
      </c>
      <c r="L448">
        <v>447</v>
      </c>
      <c r="M448" t="s">
        <v>187</v>
      </c>
      <c r="N448" t="s">
        <v>78</v>
      </c>
      <c r="O448" t="s">
        <v>262</v>
      </c>
      <c r="P448">
        <v>355</v>
      </c>
      <c r="Q448" s="3">
        <v>378.58407297700001</v>
      </c>
      <c r="R448">
        <v>0.313</v>
      </c>
      <c r="S448" s="3">
        <v>7.5070759766061368</v>
      </c>
    </row>
    <row r="449" spans="2:19" x14ac:dyDescent="0.45">
      <c r="B449">
        <v>448</v>
      </c>
      <c r="C449" t="s">
        <v>161</v>
      </c>
      <c r="D449" t="s">
        <v>56</v>
      </c>
      <c r="E449" t="s">
        <v>262</v>
      </c>
      <c r="F449">
        <v>780</v>
      </c>
      <c r="G449" s="3">
        <v>794.98780302900002</v>
      </c>
      <c r="H449">
        <v>0.371</v>
      </c>
      <c r="I449" s="3">
        <v>11.068123814932211</v>
      </c>
      <c r="L449">
        <v>448</v>
      </c>
      <c r="M449" t="s">
        <v>187</v>
      </c>
      <c r="N449" t="s">
        <v>78</v>
      </c>
      <c r="O449" t="s">
        <v>262</v>
      </c>
      <c r="P449">
        <v>355</v>
      </c>
      <c r="Q449" s="3">
        <v>378.58407297700001</v>
      </c>
      <c r="R449">
        <v>0.45200000000000001</v>
      </c>
      <c r="S449" s="3">
        <v>21.553881024936679</v>
      </c>
    </row>
    <row r="450" spans="2:19" x14ac:dyDescent="0.45">
      <c r="B450">
        <v>449</v>
      </c>
      <c r="C450" t="s">
        <v>161</v>
      </c>
      <c r="D450" t="s">
        <v>56</v>
      </c>
      <c r="E450" t="s">
        <v>262</v>
      </c>
      <c r="F450">
        <v>780</v>
      </c>
      <c r="G450" s="3">
        <v>794.98780302900002</v>
      </c>
      <c r="H450">
        <v>0.55300000000000005</v>
      </c>
      <c r="I450" s="3">
        <v>12.18573284052521</v>
      </c>
      <c r="L450">
        <v>449</v>
      </c>
      <c r="M450" t="s">
        <v>187</v>
      </c>
      <c r="N450" t="s">
        <v>78</v>
      </c>
      <c r="O450" t="s">
        <v>262</v>
      </c>
      <c r="P450">
        <v>355</v>
      </c>
      <c r="Q450" s="3">
        <v>378.58407297700001</v>
      </c>
      <c r="R450">
        <v>0.90600000000000003</v>
      </c>
      <c r="S450" s="3">
        <v>12.457449297511779</v>
      </c>
    </row>
    <row r="451" spans="2:19" x14ac:dyDescent="0.45">
      <c r="B451">
        <v>450</v>
      </c>
      <c r="C451" t="s">
        <v>161</v>
      </c>
      <c r="D451" t="s">
        <v>56</v>
      </c>
      <c r="E451" t="s">
        <v>262</v>
      </c>
      <c r="F451">
        <v>780</v>
      </c>
      <c r="G451" s="3">
        <v>794.98780302900002</v>
      </c>
      <c r="H451">
        <v>0.27900000000000003</v>
      </c>
      <c r="I451" s="3">
        <v>22.164480421370261</v>
      </c>
      <c r="L451">
        <v>450</v>
      </c>
      <c r="M451" t="s">
        <v>187</v>
      </c>
      <c r="N451" t="s">
        <v>78</v>
      </c>
      <c r="O451" t="s">
        <v>262</v>
      </c>
      <c r="P451">
        <v>355</v>
      </c>
      <c r="Q451" s="3">
        <v>378.58407297700001</v>
      </c>
      <c r="R451">
        <v>0.80800000000000005</v>
      </c>
      <c r="S451" s="3">
        <v>25.35431779064513</v>
      </c>
    </row>
    <row r="452" spans="2:19" x14ac:dyDescent="0.45">
      <c r="B452">
        <v>451</v>
      </c>
      <c r="C452" t="s">
        <v>162</v>
      </c>
      <c r="D452" t="s">
        <v>237</v>
      </c>
      <c r="E452" t="s">
        <v>261</v>
      </c>
      <c r="F452">
        <v>713</v>
      </c>
      <c r="G452" s="3">
        <v>740.38487760800001</v>
      </c>
      <c r="H452">
        <v>5.7000000000000002E-2</v>
      </c>
      <c r="I452" s="3">
        <v>44.334688203484397</v>
      </c>
      <c r="L452">
        <v>451</v>
      </c>
      <c r="M452" t="s">
        <v>187</v>
      </c>
      <c r="N452" t="s">
        <v>78</v>
      </c>
      <c r="O452" t="s">
        <v>262</v>
      </c>
      <c r="P452">
        <v>355</v>
      </c>
      <c r="Q452" s="3">
        <v>378.58407297700001</v>
      </c>
      <c r="R452">
        <v>1.147</v>
      </c>
      <c r="S452" s="3">
        <v>20.620550518634751</v>
      </c>
    </row>
    <row r="453" spans="2:19" x14ac:dyDescent="0.45">
      <c r="B453">
        <v>452</v>
      </c>
      <c r="C453" t="s">
        <v>162</v>
      </c>
      <c r="D453" t="s">
        <v>237</v>
      </c>
      <c r="E453" t="s">
        <v>261</v>
      </c>
      <c r="F453">
        <v>713</v>
      </c>
      <c r="G453" s="3">
        <v>740.38487760800001</v>
      </c>
      <c r="H453">
        <v>0.24399999999999999</v>
      </c>
      <c r="I453" s="3">
        <v>34.182681366167088</v>
      </c>
      <c r="L453">
        <v>452</v>
      </c>
      <c r="M453" t="s">
        <v>187</v>
      </c>
      <c r="N453" t="s">
        <v>78</v>
      </c>
      <c r="O453" t="s">
        <v>262</v>
      </c>
      <c r="P453">
        <v>355</v>
      </c>
      <c r="Q453" s="3">
        <v>378.58407297700001</v>
      </c>
      <c r="R453">
        <v>0.10299999999999999</v>
      </c>
      <c r="S453" s="3">
        <v>86.80058029877739</v>
      </c>
    </row>
    <row r="454" spans="2:19" x14ac:dyDescent="0.45">
      <c r="B454">
        <v>453</v>
      </c>
      <c r="C454" t="s">
        <v>162</v>
      </c>
      <c r="D454" t="s">
        <v>237</v>
      </c>
      <c r="E454" t="s">
        <v>261</v>
      </c>
      <c r="F454">
        <v>713</v>
      </c>
      <c r="G454" s="3">
        <v>740.38487760800001</v>
      </c>
      <c r="H454">
        <v>1.6E-2</v>
      </c>
      <c r="I454" s="3">
        <v>13.806004836008039</v>
      </c>
      <c r="L454">
        <v>453</v>
      </c>
      <c r="M454" t="s">
        <v>188</v>
      </c>
      <c r="N454" t="s">
        <v>79</v>
      </c>
      <c r="O454" t="s">
        <v>262</v>
      </c>
      <c r="P454">
        <v>581</v>
      </c>
      <c r="Q454" s="3">
        <v>608.65155016799997</v>
      </c>
      <c r="R454">
        <v>9.5000000000000001E-2</v>
      </c>
      <c r="S454" s="3">
        <v>69.095081822038935</v>
      </c>
    </row>
    <row r="455" spans="2:19" x14ac:dyDescent="0.45">
      <c r="B455">
        <v>454</v>
      </c>
      <c r="C455" t="s">
        <v>162</v>
      </c>
      <c r="D455" t="s">
        <v>237</v>
      </c>
      <c r="E455" t="s">
        <v>261</v>
      </c>
      <c r="F455">
        <v>713</v>
      </c>
      <c r="G455" s="3">
        <v>740.38487760800001</v>
      </c>
      <c r="H455">
        <v>0.373</v>
      </c>
      <c r="I455" s="3">
        <v>56.037070896853557</v>
      </c>
      <c r="L455">
        <v>454</v>
      </c>
      <c r="M455" t="s">
        <v>188</v>
      </c>
      <c r="N455" t="s">
        <v>79</v>
      </c>
      <c r="O455" t="s">
        <v>262</v>
      </c>
      <c r="P455">
        <v>581</v>
      </c>
      <c r="Q455" s="3">
        <v>608.65155016799997</v>
      </c>
      <c r="R455">
        <v>5.0999999999999997E-2</v>
      </c>
      <c r="S455" s="3">
        <v>93.37194952568116</v>
      </c>
    </row>
    <row r="456" spans="2:19" x14ac:dyDescent="0.45">
      <c r="B456">
        <v>455</v>
      </c>
      <c r="C456" t="s">
        <v>162</v>
      </c>
      <c r="D456" t="s">
        <v>237</v>
      </c>
      <c r="E456" t="s">
        <v>261</v>
      </c>
      <c r="F456">
        <v>713</v>
      </c>
      <c r="G456" s="3">
        <v>740.38487760800001</v>
      </c>
      <c r="H456">
        <v>0.14199999999999999</v>
      </c>
      <c r="I456" s="3">
        <v>31.17696820705676</v>
      </c>
      <c r="L456">
        <v>455</v>
      </c>
      <c r="M456" t="s">
        <v>188</v>
      </c>
      <c r="N456" t="s">
        <v>79</v>
      </c>
      <c r="O456" t="s">
        <v>262</v>
      </c>
      <c r="P456">
        <v>581</v>
      </c>
      <c r="Q456" s="3">
        <v>608.65155016799997</v>
      </c>
      <c r="R456">
        <v>0.32300000000000001</v>
      </c>
      <c r="S456" s="3">
        <v>55.748997990452153</v>
      </c>
    </row>
    <row r="457" spans="2:19" x14ac:dyDescent="0.45">
      <c r="B457">
        <v>456</v>
      </c>
      <c r="C457" t="s">
        <v>162</v>
      </c>
      <c r="D457" t="s">
        <v>237</v>
      </c>
      <c r="E457" t="s">
        <v>261</v>
      </c>
      <c r="F457">
        <v>713</v>
      </c>
      <c r="G457" s="3">
        <v>740.38487760800001</v>
      </c>
      <c r="H457">
        <v>2.1999999999999999E-2</v>
      </c>
      <c r="I457" s="3">
        <v>98.275532117705296</v>
      </c>
      <c r="L457">
        <v>456</v>
      </c>
      <c r="M457" t="s">
        <v>188</v>
      </c>
      <c r="N457" t="s">
        <v>79</v>
      </c>
      <c r="O457" t="s">
        <v>262</v>
      </c>
      <c r="P457">
        <v>581</v>
      </c>
      <c r="Q457" s="3">
        <v>608.65155016799997</v>
      </c>
      <c r="R457">
        <v>0.21</v>
      </c>
      <c r="S457" s="3">
        <v>135.10297050903591</v>
      </c>
    </row>
    <row r="458" spans="2:19" x14ac:dyDescent="0.45">
      <c r="B458">
        <v>457</v>
      </c>
      <c r="C458" t="s">
        <v>163</v>
      </c>
      <c r="D458" t="s">
        <v>59</v>
      </c>
      <c r="E458" t="s">
        <v>262</v>
      </c>
      <c r="F458">
        <v>766</v>
      </c>
      <c r="G458" s="3">
        <v>784.51192414699995</v>
      </c>
      <c r="H458">
        <v>2.9000000000000001E-2</v>
      </c>
      <c r="I458" s="3">
        <v>28.643006114878752</v>
      </c>
      <c r="L458">
        <v>457</v>
      </c>
      <c r="M458" t="s">
        <v>188</v>
      </c>
      <c r="N458" t="s">
        <v>79</v>
      </c>
      <c r="O458" t="s">
        <v>262</v>
      </c>
      <c r="P458">
        <v>581</v>
      </c>
      <c r="Q458" s="3">
        <v>608.65155016799997</v>
      </c>
      <c r="R458">
        <v>3.7999999999999999E-2</v>
      </c>
      <c r="S458" s="3">
        <v>136.31504239097441</v>
      </c>
    </row>
    <row r="459" spans="2:19" x14ac:dyDescent="0.45">
      <c r="B459">
        <v>458</v>
      </c>
      <c r="C459" t="s">
        <v>163</v>
      </c>
      <c r="D459" t="s">
        <v>59</v>
      </c>
      <c r="E459" t="s">
        <v>262</v>
      </c>
      <c r="F459">
        <v>766</v>
      </c>
      <c r="G459" s="3">
        <v>784.51192414699995</v>
      </c>
      <c r="H459">
        <v>3.6999999999999998E-2</v>
      </c>
      <c r="I459" s="3">
        <v>12.907661064790391</v>
      </c>
      <c r="L459">
        <v>458</v>
      </c>
      <c r="M459" t="s">
        <v>189</v>
      </c>
      <c r="N459" t="s">
        <v>80</v>
      </c>
      <c r="O459" t="s">
        <v>261</v>
      </c>
      <c r="P459">
        <v>2416</v>
      </c>
      <c r="Q459" s="3">
        <v>2411.03551625</v>
      </c>
      <c r="R459">
        <v>1.6E-2</v>
      </c>
      <c r="S459" s="3">
        <v>78.946949837703457</v>
      </c>
    </row>
    <row r="460" spans="2:19" x14ac:dyDescent="0.45">
      <c r="B460">
        <v>459</v>
      </c>
      <c r="C460" t="s">
        <v>163</v>
      </c>
      <c r="D460" t="s">
        <v>59</v>
      </c>
      <c r="E460" t="s">
        <v>262</v>
      </c>
      <c r="F460">
        <v>766</v>
      </c>
      <c r="G460" s="3">
        <v>784.51192414699995</v>
      </c>
      <c r="H460">
        <v>0.32600000000000001</v>
      </c>
      <c r="I460" s="3">
        <v>31.27177211529737</v>
      </c>
      <c r="L460">
        <v>459</v>
      </c>
      <c r="M460" t="s">
        <v>189</v>
      </c>
      <c r="N460" t="s">
        <v>80</v>
      </c>
      <c r="O460" t="s">
        <v>261</v>
      </c>
      <c r="P460">
        <v>2416</v>
      </c>
      <c r="Q460" s="3">
        <v>2411.03551625</v>
      </c>
      <c r="R460">
        <v>0.17100000000000001</v>
      </c>
      <c r="S460" s="3">
        <v>32.193807787917073</v>
      </c>
    </row>
    <row r="461" spans="2:19" x14ac:dyDescent="0.45">
      <c r="B461">
        <v>460</v>
      </c>
      <c r="C461" t="s">
        <v>163</v>
      </c>
      <c r="D461" t="s">
        <v>59</v>
      </c>
      <c r="E461" t="s">
        <v>262</v>
      </c>
      <c r="F461">
        <v>766</v>
      </c>
      <c r="G461" s="3">
        <v>784.51192414699995</v>
      </c>
      <c r="H461">
        <v>0.245</v>
      </c>
      <c r="I461" s="3">
        <v>11.417245143189399</v>
      </c>
      <c r="L461">
        <v>460</v>
      </c>
      <c r="M461" t="s">
        <v>189</v>
      </c>
      <c r="N461" t="s">
        <v>80</v>
      </c>
      <c r="O461" t="s">
        <v>261</v>
      </c>
      <c r="P461">
        <v>2416</v>
      </c>
      <c r="Q461" s="3">
        <v>2411.03551625</v>
      </c>
      <c r="R461">
        <v>1.2E-2</v>
      </c>
      <c r="S461" s="3">
        <v>7.0140826327011894</v>
      </c>
    </row>
    <row r="462" spans="2:19" x14ac:dyDescent="0.45">
      <c r="B462">
        <v>461</v>
      </c>
      <c r="C462" t="s">
        <v>163</v>
      </c>
      <c r="D462" t="s">
        <v>59</v>
      </c>
      <c r="E462" t="s">
        <v>262</v>
      </c>
      <c r="F462">
        <v>766</v>
      </c>
      <c r="G462" s="3">
        <v>784.51192414699995</v>
      </c>
      <c r="H462">
        <v>0.63800000000000001</v>
      </c>
      <c r="I462" s="3">
        <v>18.773557585402951</v>
      </c>
      <c r="L462">
        <v>461</v>
      </c>
      <c r="M462" t="s">
        <v>190</v>
      </c>
      <c r="N462" t="s">
        <v>81</v>
      </c>
      <c r="O462" t="s">
        <v>262</v>
      </c>
      <c r="P462">
        <v>807</v>
      </c>
      <c r="Q462" s="3">
        <v>769.86556008299999</v>
      </c>
      <c r="R462">
        <v>0.72899999999999998</v>
      </c>
      <c r="S462" s="3">
        <v>36.689880295219282</v>
      </c>
    </row>
    <row r="463" spans="2:19" x14ac:dyDescent="0.45">
      <c r="B463">
        <v>462</v>
      </c>
      <c r="C463" t="s">
        <v>164</v>
      </c>
      <c r="D463" t="s">
        <v>60</v>
      </c>
      <c r="E463" t="s">
        <v>262</v>
      </c>
      <c r="F463">
        <v>293</v>
      </c>
      <c r="G463" s="3">
        <v>322.46164028200002</v>
      </c>
      <c r="H463">
        <v>2.9000000000000001E-2</v>
      </c>
      <c r="I463" s="3">
        <v>48.681210559444963</v>
      </c>
      <c r="L463">
        <v>462</v>
      </c>
      <c r="M463" t="s">
        <v>190</v>
      </c>
      <c r="N463" t="s">
        <v>81</v>
      </c>
      <c r="O463" t="s">
        <v>262</v>
      </c>
      <c r="P463">
        <v>807</v>
      </c>
      <c r="Q463" s="3">
        <v>769.86556008299999</v>
      </c>
      <c r="R463">
        <v>0.64300000000000002</v>
      </c>
      <c r="S463" s="3">
        <v>104.81118021544749</v>
      </c>
    </row>
    <row r="464" spans="2:19" x14ac:dyDescent="0.45">
      <c r="B464">
        <v>463</v>
      </c>
      <c r="C464" t="s">
        <v>164</v>
      </c>
      <c r="D464" t="s">
        <v>60</v>
      </c>
      <c r="E464" t="s">
        <v>262</v>
      </c>
      <c r="F464">
        <v>293</v>
      </c>
      <c r="G464" s="3">
        <v>322.46164028200002</v>
      </c>
      <c r="H464">
        <v>3.6999999999999998E-2</v>
      </c>
      <c r="I464" s="3">
        <v>32.297120215510667</v>
      </c>
      <c r="L464">
        <v>463</v>
      </c>
      <c r="M464" t="s">
        <v>190</v>
      </c>
      <c r="N464" t="s">
        <v>81</v>
      </c>
      <c r="O464" t="s">
        <v>262</v>
      </c>
      <c r="P464">
        <v>807</v>
      </c>
      <c r="Q464" s="3">
        <v>769.86556008299999</v>
      </c>
      <c r="R464">
        <v>0.377</v>
      </c>
      <c r="S464" s="3">
        <v>39.46087128967212</v>
      </c>
    </row>
    <row r="465" spans="2:19" x14ac:dyDescent="0.45">
      <c r="B465">
        <v>464</v>
      </c>
      <c r="C465" t="s">
        <v>164</v>
      </c>
      <c r="D465" t="s">
        <v>60</v>
      </c>
      <c r="E465" t="s">
        <v>262</v>
      </c>
      <c r="F465">
        <v>293</v>
      </c>
      <c r="G465" s="3">
        <v>322.46164028200002</v>
      </c>
      <c r="H465">
        <v>3.6999999999999998E-2</v>
      </c>
      <c r="I465" s="3">
        <v>23.109979897005381</v>
      </c>
      <c r="L465">
        <v>464</v>
      </c>
      <c r="M465" t="s">
        <v>190</v>
      </c>
      <c r="N465" t="s">
        <v>81</v>
      </c>
      <c r="O465" t="s">
        <v>262</v>
      </c>
      <c r="P465">
        <v>807</v>
      </c>
      <c r="Q465" s="3">
        <v>769.86556008299999</v>
      </c>
      <c r="R465">
        <v>0.48</v>
      </c>
      <c r="S465" s="3">
        <v>21.809140151544501</v>
      </c>
    </row>
    <row r="466" spans="2:19" x14ac:dyDescent="0.45">
      <c r="B466">
        <v>465</v>
      </c>
      <c r="C466" t="s">
        <v>165</v>
      </c>
      <c r="D466" t="s">
        <v>61</v>
      </c>
      <c r="E466" t="s">
        <v>262</v>
      </c>
      <c r="F466">
        <v>710</v>
      </c>
      <c r="G466" s="3">
        <v>686.83333987599997</v>
      </c>
      <c r="H466">
        <v>1.1060000000000001</v>
      </c>
      <c r="I466" s="3">
        <v>11.207895867000509</v>
      </c>
      <c r="L466">
        <v>465</v>
      </c>
      <c r="M466" t="s">
        <v>190</v>
      </c>
      <c r="N466" t="s">
        <v>81</v>
      </c>
      <c r="O466" t="s">
        <v>262</v>
      </c>
      <c r="P466">
        <v>807</v>
      </c>
      <c r="Q466" s="3">
        <v>769.86556008299999</v>
      </c>
      <c r="R466">
        <v>0.312</v>
      </c>
      <c r="S466" s="3">
        <v>1.250649576696047</v>
      </c>
    </row>
    <row r="467" spans="2:19" x14ac:dyDescent="0.45">
      <c r="B467">
        <v>466</v>
      </c>
      <c r="C467" t="s">
        <v>166</v>
      </c>
      <c r="D467" t="s">
        <v>238</v>
      </c>
      <c r="E467" t="s">
        <v>260</v>
      </c>
      <c r="F467">
        <v>830</v>
      </c>
      <c r="G467" s="3">
        <v>861.66744498499997</v>
      </c>
      <c r="H467">
        <v>3.7999999999999999E-2</v>
      </c>
      <c r="I467" s="3">
        <v>1.195656533985467</v>
      </c>
      <c r="L467">
        <v>466</v>
      </c>
      <c r="M467" t="s">
        <v>191</v>
      </c>
      <c r="N467" t="s">
        <v>82</v>
      </c>
      <c r="O467" t="s">
        <v>262</v>
      </c>
      <c r="P467">
        <v>327</v>
      </c>
      <c r="Q467" s="3">
        <v>349.43797702000001</v>
      </c>
      <c r="R467">
        <v>0.89400000000000002</v>
      </c>
      <c r="S467" s="3">
        <v>118.0316478222872</v>
      </c>
    </row>
    <row r="468" spans="2:19" x14ac:dyDescent="0.45">
      <c r="B468">
        <v>467</v>
      </c>
      <c r="C468" t="s">
        <v>167</v>
      </c>
      <c r="D468" t="s">
        <v>62</v>
      </c>
      <c r="E468" t="s">
        <v>260</v>
      </c>
      <c r="F468">
        <v>766</v>
      </c>
      <c r="G468" s="3">
        <v>788.42931161900003</v>
      </c>
      <c r="H468">
        <v>3.7999999999999999E-2</v>
      </c>
      <c r="I468" s="3">
        <v>36.748852262471161</v>
      </c>
      <c r="L468">
        <v>467</v>
      </c>
      <c r="M468" t="s">
        <v>191</v>
      </c>
      <c r="N468" t="s">
        <v>82</v>
      </c>
      <c r="O468" t="s">
        <v>262</v>
      </c>
      <c r="P468">
        <v>327</v>
      </c>
      <c r="Q468" s="3">
        <v>349.43797702000001</v>
      </c>
      <c r="R468">
        <v>0.57199999999999995</v>
      </c>
      <c r="S468" s="3">
        <v>67.831821036782387</v>
      </c>
    </row>
    <row r="469" spans="2:19" x14ac:dyDescent="0.45">
      <c r="B469">
        <v>468</v>
      </c>
      <c r="C469" t="s">
        <v>168</v>
      </c>
      <c r="D469" t="s">
        <v>63</v>
      </c>
      <c r="E469" t="s">
        <v>260</v>
      </c>
      <c r="F469">
        <v>764</v>
      </c>
      <c r="G469" s="3">
        <v>792.84681407000005</v>
      </c>
      <c r="H469">
        <v>0.14599999999999999</v>
      </c>
      <c r="I469" s="3">
        <v>87.383218319230622</v>
      </c>
      <c r="L469">
        <v>468</v>
      </c>
      <c r="M469" t="s">
        <v>191</v>
      </c>
      <c r="N469" t="s">
        <v>82</v>
      </c>
      <c r="O469" t="s">
        <v>262</v>
      </c>
      <c r="P469">
        <v>327</v>
      </c>
      <c r="Q469" s="3">
        <v>349.43797702000001</v>
      </c>
      <c r="R469">
        <v>1.0229999999999999</v>
      </c>
      <c r="S469" s="3">
        <v>4.0875871175613874</v>
      </c>
    </row>
    <row r="470" spans="2:19" x14ac:dyDescent="0.45">
      <c r="B470">
        <v>469</v>
      </c>
      <c r="C470" t="s">
        <v>168</v>
      </c>
      <c r="D470" t="s">
        <v>63</v>
      </c>
      <c r="E470" t="s">
        <v>260</v>
      </c>
      <c r="F470">
        <v>764</v>
      </c>
      <c r="G470" s="3">
        <v>792.84681407000005</v>
      </c>
      <c r="H470">
        <v>0.432</v>
      </c>
      <c r="I470" s="3">
        <v>50.133789293542478</v>
      </c>
      <c r="L470">
        <v>469</v>
      </c>
      <c r="M470" t="s">
        <v>191</v>
      </c>
      <c r="N470" t="s">
        <v>82</v>
      </c>
      <c r="O470" t="s">
        <v>262</v>
      </c>
      <c r="P470">
        <v>327</v>
      </c>
      <c r="Q470" s="3">
        <v>349.43797702000001</v>
      </c>
      <c r="R470">
        <v>0.56999999999999995</v>
      </c>
      <c r="S470" s="3">
        <v>50.176664300175112</v>
      </c>
    </row>
    <row r="471" spans="2:19" x14ac:dyDescent="0.45">
      <c r="B471">
        <v>470</v>
      </c>
      <c r="C471" t="s">
        <v>168</v>
      </c>
      <c r="D471" t="s">
        <v>63</v>
      </c>
      <c r="E471" t="s">
        <v>260</v>
      </c>
      <c r="F471">
        <v>764</v>
      </c>
      <c r="G471" s="3">
        <v>792.84681407000005</v>
      </c>
      <c r="H471">
        <v>0.79600000000000004</v>
      </c>
      <c r="I471" s="3">
        <v>7.083555315568864</v>
      </c>
      <c r="L471">
        <v>470</v>
      </c>
      <c r="M471" t="s">
        <v>191</v>
      </c>
      <c r="N471" t="s">
        <v>82</v>
      </c>
      <c r="O471" t="s">
        <v>262</v>
      </c>
      <c r="P471">
        <v>327</v>
      </c>
      <c r="Q471" s="3">
        <v>349.43797702000001</v>
      </c>
      <c r="R471">
        <v>0.5</v>
      </c>
      <c r="S471" s="3">
        <v>32.234431824782028</v>
      </c>
    </row>
    <row r="472" spans="2:19" x14ac:dyDescent="0.45">
      <c r="B472">
        <v>471</v>
      </c>
      <c r="C472" t="s">
        <v>168</v>
      </c>
      <c r="D472" t="s">
        <v>63</v>
      </c>
      <c r="E472" t="s">
        <v>260</v>
      </c>
      <c r="F472">
        <v>764</v>
      </c>
      <c r="G472" s="3">
        <v>792.84681407000005</v>
      </c>
      <c r="H472">
        <v>0.24199999999999999</v>
      </c>
      <c r="I472" s="3">
        <v>86.097394204668191</v>
      </c>
      <c r="L472">
        <v>471</v>
      </c>
      <c r="M472" t="s">
        <v>191</v>
      </c>
      <c r="N472" t="s">
        <v>82</v>
      </c>
      <c r="O472" t="s">
        <v>262</v>
      </c>
      <c r="P472">
        <v>327</v>
      </c>
      <c r="Q472" s="3">
        <v>349.43797702000001</v>
      </c>
      <c r="R472">
        <v>0.42099999999999999</v>
      </c>
      <c r="S472" s="3">
        <v>77.007550892273159</v>
      </c>
    </row>
    <row r="473" spans="2:19" x14ac:dyDescent="0.45">
      <c r="B473">
        <v>472</v>
      </c>
      <c r="C473" t="s">
        <v>168</v>
      </c>
      <c r="D473" t="s">
        <v>63</v>
      </c>
      <c r="E473" t="s">
        <v>260</v>
      </c>
      <c r="F473">
        <v>764</v>
      </c>
      <c r="G473" s="3">
        <v>792.84681407000005</v>
      </c>
      <c r="H473">
        <v>9.7000000000000003E-2</v>
      </c>
      <c r="I473" s="3">
        <v>35.505753144585753</v>
      </c>
      <c r="L473">
        <v>472</v>
      </c>
      <c r="M473" t="s">
        <v>192</v>
      </c>
      <c r="N473" t="s">
        <v>28</v>
      </c>
      <c r="O473" t="s">
        <v>262</v>
      </c>
      <c r="P473">
        <v>789</v>
      </c>
      <c r="Q473" s="3">
        <v>808.80002625099996</v>
      </c>
      <c r="R473">
        <v>0.53</v>
      </c>
      <c r="S473" s="3">
        <v>4.9851757117510198</v>
      </c>
    </row>
    <row r="474" spans="2:19" x14ac:dyDescent="0.45">
      <c r="B474">
        <v>473</v>
      </c>
      <c r="C474" t="s">
        <v>168</v>
      </c>
      <c r="D474" t="s">
        <v>63</v>
      </c>
      <c r="E474" t="s">
        <v>260</v>
      </c>
      <c r="F474">
        <v>764</v>
      </c>
      <c r="G474" s="3">
        <v>792.84681407000005</v>
      </c>
      <c r="H474">
        <v>0.11799999999999999</v>
      </c>
      <c r="I474" s="3">
        <v>63.701854540395587</v>
      </c>
      <c r="L474">
        <v>473</v>
      </c>
      <c r="M474" t="s">
        <v>192</v>
      </c>
      <c r="N474" t="s">
        <v>28</v>
      </c>
      <c r="O474" t="s">
        <v>262</v>
      </c>
      <c r="P474">
        <v>789</v>
      </c>
      <c r="Q474" s="3">
        <v>808.80002625099996</v>
      </c>
      <c r="R474">
        <v>0.47899999999999998</v>
      </c>
      <c r="S474" s="3">
        <v>6.565039717957128</v>
      </c>
    </row>
    <row r="475" spans="2:19" x14ac:dyDescent="0.45">
      <c r="B475">
        <v>474</v>
      </c>
      <c r="C475" t="s">
        <v>168</v>
      </c>
      <c r="D475" t="s">
        <v>63</v>
      </c>
      <c r="E475" t="s">
        <v>260</v>
      </c>
      <c r="F475">
        <v>764</v>
      </c>
      <c r="G475" s="3">
        <v>792.84681407000005</v>
      </c>
      <c r="H475">
        <v>3.4580000000000002</v>
      </c>
      <c r="I475" s="3">
        <v>44.985231797998267</v>
      </c>
      <c r="L475">
        <v>474</v>
      </c>
      <c r="M475" t="s">
        <v>192</v>
      </c>
      <c r="N475" t="s">
        <v>28</v>
      </c>
      <c r="O475" t="s">
        <v>262</v>
      </c>
      <c r="P475">
        <v>789</v>
      </c>
      <c r="Q475" s="3">
        <v>808.80002625099996</v>
      </c>
      <c r="R475">
        <v>0.52600000000000002</v>
      </c>
      <c r="S475" s="3">
        <v>9.9706945695070157</v>
      </c>
    </row>
    <row r="476" spans="2:19" x14ac:dyDescent="0.45">
      <c r="B476">
        <v>475</v>
      </c>
      <c r="C476" t="s">
        <v>169</v>
      </c>
      <c r="D476" t="s">
        <v>239</v>
      </c>
      <c r="E476" t="s">
        <v>262</v>
      </c>
      <c r="F476">
        <v>424</v>
      </c>
      <c r="G476" s="3">
        <v>451.13336625400001</v>
      </c>
      <c r="H476">
        <v>3.6999999999999998E-2</v>
      </c>
      <c r="I476" s="3">
        <v>64.024368286738408</v>
      </c>
      <c r="L476">
        <v>475</v>
      </c>
      <c r="M476" t="s">
        <v>192</v>
      </c>
      <c r="N476" t="s">
        <v>28</v>
      </c>
      <c r="O476" t="s">
        <v>262</v>
      </c>
      <c r="P476">
        <v>789</v>
      </c>
      <c r="Q476" s="3">
        <v>808.80002625099996</v>
      </c>
      <c r="R476">
        <v>0.58799999999999997</v>
      </c>
      <c r="S476" s="3">
        <v>11.956007804105459</v>
      </c>
    </row>
    <row r="477" spans="2:19" x14ac:dyDescent="0.45">
      <c r="B477">
        <v>476</v>
      </c>
      <c r="C477" t="s">
        <v>169</v>
      </c>
      <c r="D477" t="s">
        <v>239</v>
      </c>
      <c r="E477" t="s">
        <v>262</v>
      </c>
      <c r="F477">
        <v>424</v>
      </c>
      <c r="G477" s="3">
        <v>451.13336625400001</v>
      </c>
      <c r="H477">
        <v>0.10199999999999999</v>
      </c>
      <c r="I477" s="3">
        <v>58.207668655065589</v>
      </c>
      <c r="L477">
        <v>476</v>
      </c>
      <c r="M477" t="s">
        <v>192</v>
      </c>
      <c r="N477" t="s">
        <v>28</v>
      </c>
      <c r="O477" t="s">
        <v>262</v>
      </c>
      <c r="P477">
        <v>789</v>
      </c>
      <c r="Q477" s="3">
        <v>808.80002625099996</v>
      </c>
      <c r="R477">
        <v>0.61099999999999999</v>
      </c>
      <c r="S477" s="3">
        <v>4.6697335280458852</v>
      </c>
    </row>
    <row r="478" spans="2:19" x14ac:dyDescent="0.45">
      <c r="B478">
        <v>477</v>
      </c>
      <c r="C478" t="s">
        <v>169</v>
      </c>
      <c r="D478" t="s">
        <v>239</v>
      </c>
      <c r="E478" t="s">
        <v>262</v>
      </c>
      <c r="F478">
        <v>424</v>
      </c>
      <c r="G478" s="3">
        <v>451.13336625400001</v>
      </c>
      <c r="H478">
        <v>2.5000000000000001E-2</v>
      </c>
      <c r="I478" s="3">
        <v>83.08163685984826</v>
      </c>
      <c r="L478">
        <v>477</v>
      </c>
      <c r="M478" t="s">
        <v>192</v>
      </c>
      <c r="N478" t="s">
        <v>28</v>
      </c>
      <c r="O478" t="s">
        <v>262</v>
      </c>
      <c r="P478">
        <v>789</v>
      </c>
      <c r="Q478" s="3">
        <v>808.80002625099996</v>
      </c>
      <c r="R478">
        <v>0.42099999999999999</v>
      </c>
      <c r="S478" s="3">
        <v>11.511605537413789</v>
      </c>
    </row>
    <row r="479" spans="2:19" x14ac:dyDescent="0.45">
      <c r="B479">
        <v>478</v>
      </c>
      <c r="C479" t="s">
        <v>169</v>
      </c>
      <c r="D479" t="s">
        <v>239</v>
      </c>
      <c r="E479" t="s">
        <v>262</v>
      </c>
      <c r="F479">
        <v>424</v>
      </c>
      <c r="G479" s="3">
        <v>451.13336625400001</v>
      </c>
      <c r="H479">
        <v>1.9E-2</v>
      </c>
      <c r="I479" s="3">
        <v>68.936976160956519</v>
      </c>
      <c r="L479">
        <v>478</v>
      </c>
      <c r="M479" t="s">
        <v>192</v>
      </c>
      <c r="N479" t="s">
        <v>28</v>
      </c>
      <c r="O479" t="s">
        <v>262</v>
      </c>
      <c r="P479">
        <v>789</v>
      </c>
      <c r="Q479" s="3">
        <v>808.80002625099996</v>
      </c>
      <c r="R479">
        <v>0.436</v>
      </c>
      <c r="S479" s="3">
        <v>6.2572464929102702</v>
      </c>
    </row>
    <row r="480" spans="2:19" x14ac:dyDescent="0.45">
      <c r="B480">
        <v>479</v>
      </c>
      <c r="C480" t="s">
        <v>170</v>
      </c>
      <c r="D480" t="s">
        <v>64</v>
      </c>
      <c r="E480" t="s">
        <v>262</v>
      </c>
      <c r="F480">
        <v>1007</v>
      </c>
      <c r="G480" s="3">
        <v>1014.5525546699999</v>
      </c>
      <c r="H480">
        <v>0.36499999999999999</v>
      </c>
      <c r="I480" s="3">
        <v>29.099017976118649</v>
      </c>
      <c r="L480">
        <v>479</v>
      </c>
      <c r="M480" t="s">
        <v>192</v>
      </c>
      <c r="N480" t="s">
        <v>28</v>
      </c>
      <c r="O480" t="s">
        <v>262</v>
      </c>
      <c r="P480">
        <v>789</v>
      </c>
      <c r="Q480" s="3">
        <v>808.80002625099996</v>
      </c>
      <c r="R480">
        <v>0.32600000000000001</v>
      </c>
      <c r="S480" s="3">
        <v>10.329996726124421</v>
      </c>
    </row>
    <row r="481" spans="2:19" x14ac:dyDescent="0.45">
      <c r="B481">
        <v>480</v>
      </c>
      <c r="C481" t="s">
        <v>170</v>
      </c>
      <c r="D481" t="s">
        <v>64</v>
      </c>
      <c r="E481" t="s">
        <v>262</v>
      </c>
      <c r="F481">
        <v>1007</v>
      </c>
      <c r="G481" s="3">
        <v>1014.5525546699999</v>
      </c>
      <c r="H481">
        <v>0.11799999999999999</v>
      </c>
      <c r="I481" s="3">
        <v>30.653473563376711</v>
      </c>
      <c r="L481">
        <v>480</v>
      </c>
      <c r="M481" t="s">
        <v>194</v>
      </c>
      <c r="N481" t="s">
        <v>83</v>
      </c>
      <c r="O481" t="s">
        <v>262</v>
      </c>
      <c r="P481">
        <v>695</v>
      </c>
      <c r="Q481" s="3">
        <v>717.66925464200006</v>
      </c>
      <c r="R481">
        <v>0.76</v>
      </c>
      <c r="S481" s="3">
        <v>56.147215098910763</v>
      </c>
    </row>
    <row r="482" spans="2:19" x14ac:dyDescent="0.45">
      <c r="B482">
        <v>481</v>
      </c>
      <c r="C482" t="s">
        <v>170</v>
      </c>
      <c r="D482" t="s">
        <v>64</v>
      </c>
      <c r="E482" t="s">
        <v>262</v>
      </c>
      <c r="F482">
        <v>1007</v>
      </c>
      <c r="G482" s="3">
        <v>1014.5525546699999</v>
      </c>
      <c r="H482">
        <v>0.17100000000000001</v>
      </c>
      <c r="I482" s="3">
        <v>70.575891293362048</v>
      </c>
      <c r="L482">
        <v>481</v>
      </c>
      <c r="M482" t="s">
        <v>194</v>
      </c>
      <c r="N482" t="s">
        <v>83</v>
      </c>
      <c r="O482" t="s">
        <v>262</v>
      </c>
      <c r="P482">
        <v>695</v>
      </c>
      <c r="Q482" s="3">
        <v>717.66925464200006</v>
      </c>
      <c r="R482">
        <v>0.61399999999999999</v>
      </c>
      <c r="S482" s="3">
        <v>43.336592739675957</v>
      </c>
    </row>
    <row r="483" spans="2:19" x14ac:dyDescent="0.45">
      <c r="B483">
        <v>482</v>
      </c>
      <c r="C483" t="s">
        <v>170</v>
      </c>
      <c r="D483" t="s">
        <v>64</v>
      </c>
      <c r="E483" t="s">
        <v>262</v>
      </c>
      <c r="F483">
        <v>1007</v>
      </c>
      <c r="G483" s="3">
        <v>1014.5525546699999</v>
      </c>
      <c r="H483">
        <v>0.14000000000000001</v>
      </c>
      <c r="I483" s="3">
        <v>57.5838889641375</v>
      </c>
      <c r="L483">
        <v>482</v>
      </c>
      <c r="M483" t="s">
        <v>194</v>
      </c>
      <c r="N483" t="s">
        <v>83</v>
      </c>
      <c r="O483" t="s">
        <v>262</v>
      </c>
      <c r="P483">
        <v>695</v>
      </c>
      <c r="Q483" s="3">
        <v>717.66925464200006</v>
      </c>
      <c r="R483">
        <v>0.626</v>
      </c>
      <c r="S483" s="3">
        <v>30.080464102369149</v>
      </c>
    </row>
    <row r="484" spans="2:19" x14ac:dyDescent="0.45">
      <c r="B484">
        <v>483</v>
      </c>
      <c r="C484" t="s">
        <v>170</v>
      </c>
      <c r="D484" t="s">
        <v>64</v>
      </c>
      <c r="E484" t="s">
        <v>262</v>
      </c>
      <c r="F484">
        <v>1007</v>
      </c>
      <c r="G484" s="3">
        <v>1014.5525546699999</v>
      </c>
      <c r="H484">
        <v>0.188</v>
      </c>
      <c r="I484" s="3">
        <v>69.132416575991385</v>
      </c>
      <c r="L484">
        <v>483</v>
      </c>
      <c r="M484" t="s">
        <v>194</v>
      </c>
      <c r="N484" t="s">
        <v>83</v>
      </c>
      <c r="O484" t="s">
        <v>262</v>
      </c>
      <c r="P484">
        <v>695</v>
      </c>
      <c r="Q484" s="3">
        <v>717.66925464200006</v>
      </c>
      <c r="R484">
        <v>0.151</v>
      </c>
      <c r="S484" s="3">
        <v>89.225403570106579</v>
      </c>
    </row>
    <row r="485" spans="2:19" x14ac:dyDescent="0.45">
      <c r="B485">
        <v>484</v>
      </c>
      <c r="C485" t="s">
        <v>170</v>
      </c>
      <c r="D485" t="s">
        <v>64</v>
      </c>
      <c r="E485" t="s">
        <v>262</v>
      </c>
      <c r="F485">
        <v>1007</v>
      </c>
      <c r="G485" s="3">
        <v>1014.5525546699999</v>
      </c>
      <c r="H485">
        <v>0.18</v>
      </c>
      <c r="I485" s="3">
        <v>51.892674442458258</v>
      </c>
      <c r="L485">
        <v>484</v>
      </c>
      <c r="M485" t="s">
        <v>196</v>
      </c>
      <c r="N485" t="s">
        <v>84</v>
      </c>
      <c r="O485" t="s">
        <v>262</v>
      </c>
      <c r="P485">
        <v>960</v>
      </c>
      <c r="Q485" s="3">
        <v>971.010880413</v>
      </c>
      <c r="R485">
        <v>1.7999999999999999E-2</v>
      </c>
      <c r="S485" s="3">
        <v>31.325734277701621</v>
      </c>
    </row>
    <row r="486" spans="2:19" x14ac:dyDescent="0.45">
      <c r="B486">
        <v>485</v>
      </c>
      <c r="C486" t="s">
        <v>170</v>
      </c>
      <c r="D486" t="s">
        <v>64</v>
      </c>
      <c r="E486" t="s">
        <v>262</v>
      </c>
      <c r="F486">
        <v>1007</v>
      </c>
      <c r="G486" s="3">
        <v>1014.5525546699999</v>
      </c>
      <c r="H486">
        <v>0.56399999999999995</v>
      </c>
      <c r="I486" s="3">
        <v>84.450996619458962</v>
      </c>
      <c r="L486">
        <v>485</v>
      </c>
      <c r="M486" t="s">
        <v>196</v>
      </c>
      <c r="N486" t="s">
        <v>84</v>
      </c>
      <c r="O486" t="s">
        <v>262</v>
      </c>
      <c r="P486">
        <v>960</v>
      </c>
      <c r="Q486" s="3">
        <v>971.010880413</v>
      </c>
      <c r="R486">
        <v>0.157</v>
      </c>
      <c r="S486" s="3">
        <v>72.890853063276296</v>
      </c>
    </row>
    <row r="487" spans="2:19" x14ac:dyDescent="0.45">
      <c r="B487">
        <v>486</v>
      </c>
      <c r="C487" t="s">
        <v>170</v>
      </c>
      <c r="D487" t="s">
        <v>64</v>
      </c>
      <c r="E487" t="s">
        <v>262</v>
      </c>
      <c r="F487">
        <v>1007</v>
      </c>
      <c r="G487" s="3">
        <v>1014.5525546699999</v>
      </c>
      <c r="H487">
        <v>0.23499999999999999</v>
      </c>
      <c r="I487" s="3">
        <v>57.305488180148053</v>
      </c>
      <c r="L487">
        <v>486</v>
      </c>
      <c r="M487" t="s">
        <v>196</v>
      </c>
      <c r="N487" t="s">
        <v>84</v>
      </c>
      <c r="O487" t="s">
        <v>262</v>
      </c>
      <c r="P487">
        <v>960</v>
      </c>
      <c r="Q487" s="3">
        <v>971.010880413</v>
      </c>
      <c r="R487">
        <v>0.31900000000000001</v>
      </c>
      <c r="S487" s="3">
        <v>3.4346136267988419</v>
      </c>
    </row>
    <row r="488" spans="2:19" x14ac:dyDescent="0.45">
      <c r="B488">
        <v>487</v>
      </c>
      <c r="C488" t="s">
        <v>170</v>
      </c>
      <c r="D488" t="s">
        <v>64</v>
      </c>
      <c r="E488" t="s">
        <v>262</v>
      </c>
      <c r="F488">
        <v>1007</v>
      </c>
      <c r="G488" s="3">
        <v>1014.5525546699999</v>
      </c>
      <c r="H488">
        <v>0.20799999999999999</v>
      </c>
      <c r="I488" s="3">
        <v>24.37512857132182</v>
      </c>
      <c r="L488">
        <v>487</v>
      </c>
      <c r="M488" t="s">
        <v>196</v>
      </c>
      <c r="N488" t="s">
        <v>84</v>
      </c>
      <c r="O488" t="s">
        <v>262</v>
      </c>
      <c r="P488">
        <v>960</v>
      </c>
      <c r="Q488" s="3">
        <v>971.010880413</v>
      </c>
      <c r="R488">
        <v>0.52800000000000002</v>
      </c>
      <c r="S488" s="3">
        <v>56.621055291572382</v>
      </c>
    </row>
    <row r="489" spans="2:19" x14ac:dyDescent="0.45">
      <c r="B489">
        <v>488</v>
      </c>
      <c r="C489" t="s">
        <v>170</v>
      </c>
      <c r="D489" t="s">
        <v>64</v>
      </c>
      <c r="E489" t="s">
        <v>262</v>
      </c>
      <c r="F489">
        <v>1007</v>
      </c>
      <c r="G489" s="3">
        <v>1014.5525546699999</v>
      </c>
      <c r="H489">
        <v>0.42099999999999999</v>
      </c>
      <c r="I489" s="3">
        <v>12.39774096452307</v>
      </c>
      <c r="L489">
        <v>488</v>
      </c>
      <c r="M489" t="s">
        <v>196</v>
      </c>
      <c r="N489" t="s">
        <v>84</v>
      </c>
      <c r="O489" t="s">
        <v>262</v>
      </c>
      <c r="P489">
        <v>960</v>
      </c>
      <c r="Q489" s="3">
        <v>971.010880413</v>
      </c>
      <c r="R489">
        <v>0.245</v>
      </c>
      <c r="S489" s="3">
        <v>2.7523235435010749</v>
      </c>
    </row>
    <row r="490" spans="2:19" x14ac:dyDescent="0.45">
      <c r="B490">
        <v>489</v>
      </c>
      <c r="C490" t="s">
        <v>170</v>
      </c>
      <c r="D490" t="s">
        <v>64</v>
      </c>
      <c r="E490" t="s">
        <v>262</v>
      </c>
      <c r="F490">
        <v>1007</v>
      </c>
      <c r="G490" s="3">
        <v>1014.5525546699999</v>
      </c>
      <c r="H490">
        <v>0.13200000000000001</v>
      </c>
      <c r="I490" s="3">
        <v>57.274022022638917</v>
      </c>
      <c r="L490">
        <v>489</v>
      </c>
      <c r="M490" t="s">
        <v>196</v>
      </c>
      <c r="N490" t="s">
        <v>84</v>
      </c>
      <c r="O490" t="s">
        <v>262</v>
      </c>
      <c r="P490">
        <v>960</v>
      </c>
      <c r="Q490" s="3">
        <v>971.010880413</v>
      </c>
      <c r="R490">
        <v>0.20300000000000001</v>
      </c>
      <c r="S490" s="3">
        <v>38.408261286226889</v>
      </c>
    </row>
    <row r="491" spans="2:19" x14ac:dyDescent="0.45">
      <c r="B491">
        <v>490</v>
      </c>
      <c r="C491" t="s">
        <v>170</v>
      </c>
      <c r="D491" t="s">
        <v>64</v>
      </c>
      <c r="E491" t="s">
        <v>262</v>
      </c>
      <c r="F491">
        <v>1007</v>
      </c>
      <c r="G491" s="3">
        <v>1014.5525546699999</v>
      </c>
      <c r="H491">
        <v>0.11</v>
      </c>
      <c r="I491" s="3">
        <v>16.28554470216157</v>
      </c>
      <c r="L491">
        <v>490</v>
      </c>
      <c r="M491" t="s">
        <v>196</v>
      </c>
      <c r="N491" t="s">
        <v>84</v>
      </c>
      <c r="O491" t="s">
        <v>262</v>
      </c>
      <c r="P491">
        <v>960</v>
      </c>
      <c r="Q491" s="3">
        <v>971.010880413</v>
      </c>
      <c r="R491">
        <v>0.46400000000000002</v>
      </c>
      <c r="S491" s="3">
        <v>63.090947013896589</v>
      </c>
    </row>
    <row r="492" spans="2:19" x14ac:dyDescent="0.45">
      <c r="B492">
        <v>491</v>
      </c>
      <c r="C492" t="s">
        <v>170</v>
      </c>
      <c r="D492" t="s">
        <v>64</v>
      </c>
      <c r="E492" t="s">
        <v>262</v>
      </c>
      <c r="F492">
        <v>1007</v>
      </c>
      <c r="G492" s="3">
        <v>1014.5525546699999</v>
      </c>
      <c r="H492">
        <v>0.23300000000000001</v>
      </c>
      <c r="I492" s="3">
        <v>70.288883306341319</v>
      </c>
      <c r="L492">
        <v>491</v>
      </c>
      <c r="M492" t="s">
        <v>196</v>
      </c>
      <c r="N492" t="s">
        <v>84</v>
      </c>
      <c r="O492" t="s">
        <v>262</v>
      </c>
      <c r="P492">
        <v>960</v>
      </c>
      <c r="Q492" s="3">
        <v>971.010880413</v>
      </c>
      <c r="R492">
        <v>0.123</v>
      </c>
      <c r="S492" s="3">
        <v>52.370643644788053</v>
      </c>
    </row>
    <row r="493" spans="2:19" x14ac:dyDescent="0.45">
      <c r="B493">
        <v>492</v>
      </c>
      <c r="C493" t="s">
        <v>170</v>
      </c>
      <c r="D493" t="s">
        <v>64</v>
      </c>
      <c r="E493" t="s">
        <v>262</v>
      </c>
      <c r="F493">
        <v>1007</v>
      </c>
      <c r="G493" s="3">
        <v>1014.5525546699999</v>
      </c>
      <c r="H493">
        <v>0.59</v>
      </c>
      <c r="I493" s="3">
        <v>112.7435994443339</v>
      </c>
      <c r="L493">
        <v>492</v>
      </c>
      <c r="M493" t="s">
        <v>196</v>
      </c>
      <c r="N493" t="s">
        <v>84</v>
      </c>
      <c r="O493" t="s">
        <v>262</v>
      </c>
      <c r="P493">
        <v>960</v>
      </c>
      <c r="Q493" s="3">
        <v>971.010880413</v>
      </c>
      <c r="R493">
        <v>0.32100000000000001</v>
      </c>
      <c r="S493" s="3">
        <v>29.049915263179571</v>
      </c>
    </row>
    <row r="494" spans="2:19" x14ac:dyDescent="0.45">
      <c r="B494">
        <v>493</v>
      </c>
      <c r="C494" t="s">
        <v>171</v>
      </c>
      <c r="D494" t="s">
        <v>65</v>
      </c>
      <c r="E494" t="s">
        <v>262</v>
      </c>
      <c r="F494">
        <v>490</v>
      </c>
      <c r="G494" s="3">
        <v>518.25787195099997</v>
      </c>
      <c r="H494">
        <v>1.087</v>
      </c>
      <c r="I494" s="3">
        <v>23.435275813169319</v>
      </c>
      <c r="L494">
        <v>493</v>
      </c>
      <c r="M494" t="s">
        <v>196</v>
      </c>
      <c r="N494" t="s">
        <v>84</v>
      </c>
      <c r="O494" t="s">
        <v>262</v>
      </c>
      <c r="P494">
        <v>960</v>
      </c>
      <c r="Q494" s="3">
        <v>971.010880413</v>
      </c>
      <c r="R494">
        <v>8.7999999999999995E-2</v>
      </c>
      <c r="S494" s="3">
        <v>13.323862858084111</v>
      </c>
    </row>
    <row r="495" spans="2:19" x14ac:dyDescent="0.45">
      <c r="B495">
        <v>494</v>
      </c>
      <c r="C495" t="s">
        <v>171</v>
      </c>
      <c r="D495" t="s">
        <v>65</v>
      </c>
      <c r="E495" t="s">
        <v>262</v>
      </c>
      <c r="F495">
        <v>490</v>
      </c>
      <c r="G495" s="3">
        <v>518.25787195099997</v>
      </c>
      <c r="H495">
        <v>3.4000000000000002E-2</v>
      </c>
      <c r="I495" s="3">
        <v>103.5697775734331</v>
      </c>
      <c r="L495">
        <v>494</v>
      </c>
      <c r="M495" t="s">
        <v>196</v>
      </c>
      <c r="N495" t="s">
        <v>84</v>
      </c>
      <c r="O495" t="s">
        <v>262</v>
      </c>
      <c r="P495">
        <v>960</v>
      </c>
      <c r="Q495" s="3">
        <v>971.010880413</v>
      </c>
      <c r="R495">
        <v>0.312</v>
      </c>
      <c r="S495" s="3">
        <v>12.7570711918141</v>
      </c>
    </row>
    <row r="496" spans="2:19" x14ac:dyDescent="0.45">
      <c r="B496">
        <v>495</v>
      </c>
      <c r="C496" t="s">
        <v>172</v>
      </c>
      <c r="D496" t="s">
        <v>66</v>
      </c>
      <c r="E496" t="s">
        <v>262</v>
      </c>
      <c r="F496">
        <v>755</v>
      </c>
      <c r="G496" s="3">
        <v>769.24787764799999</v>
      </c>
      <c r="H496">
        <v>0.76300000000000001</v>
      </c>
      <c r="I496" s="3">
        <v>19.189370700155759</v>
      </c>
      <c r="L496">
        <v>495</v>
      </c>
      <c r="M496" t="s">
        <v>197</v>
      </c>
      <c r="N496" t="s">
        <v>85</v>
      </c>
      <c r="O496" t="s">
        <v>260</v>
      </c>
      <c r="P496">
        <v>620</v>
      </c>
      <c r="Q496" s="3">
        <v>645.92737904199998</v>
      </c>
      <c r="R496">
        <v>1.54</v>
      </c>
      <c r="S496" s="3">
        <v>45.151958001055462</v>
      </c>
    </row>
    <row r="497" spans="2:19" x14ac:dyDescent="0.45">
      <c r="B497">
        <v>496</v>
      </c>
      <c r="C497" t="s">
        <v>172</v>
      </c>
      <c r="D497" t="s">
        <v>66</v>
      </c>
      <c r="E497" t="s">
        <v>262</v>
      </c>
      <c r="F497">
        <v>755</v>
      </c>
      <c r="G497" s="3">
        <v>769.24787764799999</v>
      </c>
      <c r="H497">
        <v>1.5509999999999999</v>
      </c>
      <c r="I497" s="3">
        <v>29.1593102516809</v>
      </c>
      <c r="L497">
        <v>496</v>
      </c>
      <c r="M497" t="s">
        <v>197</v>
      </c>
      <c r="N497" t="s">
        <v>85</v>
      </c>
      <c r="O497" t="s">
        <v>260</v>
      </c>
      <c r="P497">
        <v>620</v>
      </c>
      <c r="Q497" s="3">
        <v>645.92737904199998</v>
      </c>
      <c r="R497">
        <v>1.5660000000000001</v>
      </c>
      <c r="S497" s="3">
        <v>33.639761553736243</v>
      </c>
    </row>
    <row r="498" spans="2:19" x14ac:dyDescent="0.45">
      <c r="B498">
        <v>497</v>
      </c>
      <c r="C498" t="s">
        <v>172</v>
      </c>
      <c r="D498" t="s">
        <v>66</v>
      </c>
      <c r="E498" t="s">
        <v>262</v>
      </c>
      <c r="F498">
        <v>755</v>
      </c>
      <c r="G498" s="3">
        <v>769.24787764799999</v>
      </c>
      <c r="H498">
        <v>1.087</v>
      </c>
      <c r="I498" s="3">
        <v>74.353628927127275</v>
      </c>
      <c r="L498">
        <v>497</v>
      </c>
      <c r="M498" t="s">
        <v>197</v>
      </c>
      <c r="N498" t="s">
        <v>85</v>
      </c>
      <c r="O498" t="s">
        <v>260</v>
      </c>
      <c r="P498">
        <v>620</v>
      </c>
      <c r="Q498" s="3">
        <v>645.92737904199998</v>
      </c>
      <c r="R498">
        <v>1.859</v>
      </c>
      <c r="S498" s="3">
        <v>101.93162070823681</v>
      </c>
    </row>
    <row r="499" spans="2:19" x14ac:dyDescent="0.45">
      <c r="B499">
        <v>498</v>
      </c>
      <c r="C499" t="s">
        <v>172</v>
      </c>
      <c r="D499" t="s">
        <v>66</v>
      </c>
      <c r="E499" t="s">
        <v>262</v>
      </c>
      <c r="F499">
        <v>755</v>
      </c>
      <c r="G499" s="3">
        <v>769.24787764799999</v>
      </c>
      <c r="H499">
        <v>0.76600000000000001</v>
      </c>
      <c r="I499" s="3">
        <v>62.436482267516681</v>
      </c>
      <c r="L499">
        <v>498</v>
      </c>
      <c r="M499" t="s">
        <v>197</v>
      </c>
      <c r="N499" t="s">
        <v>85</v>
      </c>
      <c r="O499" t="s">
        <v>260</v>
      </c>
      <c r="P499">
        <v>620</v>
      </c>
      <c r="Q499" s="3">
        <v>645.92737904199998</v>
      </c>
      <c r="R499">
        <v>2.423</v>
      </c>
      <c r="S499" s="3">
        <v>26.868114259248031</v>
      </c>
    </row>
    <row r="500" spans="2:19" x14ac:dyDescent="0.45">
      <c r="B500">
        <v>499</v>
      </c>
      <c r="C500" t="s">
        <v>172</v>
      </c>
      <c r="D500" t="s">
        <v>66</v>
      </c>
      <c r="E500" t="s">
        <v>262</v>
      </c>
      <c r="F500">
        <v>755</v>
      </c>
      <c r="G500" s="3">
        <v>769.24787764799999</v>
      </c>
      <c r="H500">
        <v>0.92900000000000005</v>
      </c>
      <c r="I500" s="3">
        <v>98.494887242294283</v>
      </c>
      <c r="L500">
        <v>499</v>
      </c>
      <c r="M500" t="s">
        <v>197</v>
      </c>
      <c r="N500" t="s">
        <v>85</v>
      </c>
      <c r="O500" t="s">
        <v>260</v>
      </c>
      <c r="P500">
        <v>620</v>
      </c>
      <c r="Q500" s="3">
        <v>645.92737904199998</v>
      </c>
      <c r="R500">
        <v>2.3620000000000001</v>
      </c>
      <c r="S500" s="3">
        <v>4.9411501959962711</v>
      </c>
    </row>
    <row r="501" spans="2:19" x14ac:dyDescent="0.45">
      <c r="B501">
        <v>500</v>
      </c>
      <c r="C501" t="s">
        <v>173</v>
      </c>
      <c r="D501" t="s">
        <v>67</v>
      </c>
      <c r="E501" t="s">
        <v>260</v>
      </c>
      <c r="F501">
        <v>640</v>
      </c>
      <c r="G501" s="3">
        <v>669.49289203700005</v>
      </c>
      <c r="H501">
        <v>0.76600000000000001</v>
      </c>
      <c r="I501" s="3">
        <v>54.653518387918382</v>
      </c>
      <c r="L501">
        <v>500</v>
      </c>
      <c r="M501" t="s">
        <v>197</v>
      </c>
      <c r="N501" t="s">
        <v>85</v>
      </c>
      <c r="O501" t="s">
        <v>260</v>
      </c>
      <c r="P501">
        <v>620</v>
      </c>
      <c r="Q501" s="3">
        <v>645.92737904199998</v>
      </c>
      <c r="R501">
        <v>2.294</v>
      </c>
      <c r="S501" s="3">
        <v>47.07136562173077</v>
      </c>
    </row>
    <row r="502" spans="2:19" x14ac:dyDescent="0.45">
      <c r="B502">
        <v>501</v>
      </c>
      <c r="C502" t="s">
        <v>173</v>
      </c>
      <c r="D502" t="s">
        <v>67</v>
      </c>
      <c r="E502" t="s">
        <v>260</v>
      </c>
      <c r="F502">
        <v>640</v>
      </c>
      <c r="G502" s="3">
        <v>669.49289203700005</v>
      </c>
      <c r="H502">
        <v>1.177</v>
      </c>
      <c r="I502" s="3">
        <v>101.7739969292639</v>
      </c>
      <c r="L502">
        <v>501</v>
      </c>
      <c r="M502" t="s">
        <v>197</v>
      </c>
      <c r="N502" t="s">
        <v>85</v>
      </c>
      <c r="O502" t="s">
        <v>260</v>
      </c>
      <c r="P502">
        <v>620</v>
      </c>
      <c r="Q502" s="3">
        <v>645.92737904199998</v>
      </c>
      <c r="R502">
        <v>2.0259999999999998</v>
      </c>
      <c r="S502" s="3">
        <v>18.21986532307729</v>
      </c>
    </row>
    <row r="503" spans="2:19" x14ac:dyDescent="0.45">
      <c r="B503">
        <v>502</v>
      </c>
      <c r="C503" t="s">
        <v>173</v>
      </c>
      <c r="D503" t="s">
        <v>67</v>
      </c>
      <c r="E503" t="s">
        <v>260</v>
      </c>
      <c r="F503">
        <v>640</v>
      </c>
      <c r="G503" s="3">
        <v>669.49289203700005</v>
      </c>
      <c r="H503">
        <v>0.92900000000000005</v>
      </c>
      <c r="I503" s="3">
        <v>30.364633289204988</v>
      </c>
      <c r="L503">
        <v>502</v>
      </c>
      <c r="M503" t="s">
        <v>197</v>
      </c>
      <c r="N503" t="s">
        <v>85</v>
      </c>
      <c r="O503" t="s">
        <v>260</v>
      </c>
      <c r="P503">
        <v>620</v>
      </c>
      <c r="Q503" s="3">
        <v>645.92737904199998</v>
      </c>
      <c r="R503">
        <v>2.407</v>
      </c>
      <c r="S503" s="3">
        <v>6.236503001062121</v>
      </c>
    </row>
    <row r="504" spans="2:19" x14ac:dyDescent="0.45">
      <c r="B504">
        <v>503</v>
      </c>
      <c r="C504" t="s">
        <v>173</v>
      </c>
      <c r="D504" t="s">
        <v>67</v>
      </c>
      <c r="E504" t="s">
        <v>260</v>
      </c>
      <c r="F504">
        <v>640</v>
      </c>
      <c r="G504" s="3">
        <v>669.49289203700005</v>
      </c>
      <c r="H504">
        <v>1.016</v>
      </c>
      <c r="I504" s="3">
        <v>70.781006935598995</v>
      </c>
      <c r="L504">
        <v>503</v>
      </c>
      <c r="M504" t="s">
        <v>197</v>
      </c>
      <c r="N504" t="s">
        <v>85</v>
      </c>
      <c r="O504" t="s">
        <v>260</v>
      </c>
      <c r="P504">
        <v>620</v>
      </c>
      <c r="Q504" s="3">
        <v>645.92737904199998</v>
      </c>
      <c r="R504">
        <v>2.3119999999999998</v>
      </c>
      <c r="S504" s="3">
        <v>18.645536517223221</v>
      </c>
    </row>
    <row r="505" spans="2:19" x14ac:dyDescent="0.45">
      <c r="B505">
        <v>504</v>
      </c>
      <c r="C505" t="s">
        <v>173</v>
      </c>
      <c r="D505" t="s">
        <v>67</v>
      </c>
      <c r="E505" t="s">
        <v>260</v>
      </c>
      <c r="F505">
        <v>640</v>
      </c>
      <c r="G505" s="3">
        <v>669.49289203700005</v>
      </c>
      <c r="H505">
        <v>0.97</v>
      </c>
      <c r="I505" s="3">
        <v>99.19221012118598</v>
      </c>
      <c r="L505">
        <v>504</v>
      </c>
      <c r="M505" t="s">
        <v>197</v>
      </c>
      <c r="N505" t="s">
        <v>85</v>
      </c>
      <c r="O505" t="s">
        <v>260</v>
      </c>
      <c r="P505">
        <v>620</v>
      </c>
      <c r="Q505" s="3">
        <v>645.92737904199998</v>
      </c>
      <c r="R505">
        <v>1.903</v>
      </c>
      <c r="S505" s="3">
        <v>62.323362140457917</v>
      </c>
    </row>
    <row r="506" spans="2:19" x14ac:dyDescent="0.45">
      <c r="B506">
        <v>505</v>
      </c>
      <c r="C506" t="s">
        <v>173</v>
      </c>
      <c r="D506" t="s">
        <v>67</v>
      </c>
      <c r="E506" t="s">
        <v>260</v>
      </c>
      <c r="F506">
        <v>640</v>
      </c>
      <c r="G506" s="3">
        <v>669.49289203700005</v>
      </c>
      <c r="H506">
        <v>0.96499999999999997</v>
      </c>
      <c r="I506" s="3">
        <v>84.870908661813203</v>
      </c>
      <c r="L506">
        <v>505</v>
      </c>
      <c r="M506" t="s">
        <v>197</v>
      </c>
      <c r="N506" t="s">
        <v>85</v>
      </c>
      <c r="O506" t="s">
        <v>260</v>
      </c>
      <c r="P506">
        <v>620</v>
      </c>
      <c r="Q506" s="3">
        <v>645.92737904199998</v>
      </c>
      <c r="R506">
        <v>1.478</v>
      </c>
      <c r="S506" s="3">
        <v>9.049820111842573</v>
      </c>
    </row>
    <row r="507" spans="2:19" x14ac:dyDescent="0.45">
      <c r="B507">
        <v>506</v>
      </c>
      <c r="C507" t="s">
        <v>173</v>
      </c>
      <c r="D507" t="s">
        <v>67</v>
      </c>
      <c r="E507" t="s">
        <v>260</v>
      </c>
      <c r="F507">
        <v>640</v>
      </c>
      <c r="G507" s="3">
        <v>669.49289203700005</v>
      </c>
      <c r="H507">
        <v>0.76</v>
      </c>
      <c r="I507" s="3">
        <v>82.065568664824283</v>
      </c>
      <c r="L507">
        <v>506</v>
      </c>
      <c r="M507" t="s">
        <v>200</v>
      </c>
      <c r="N507" t="s">
        <v>86</v>
      </c>
      <c r="O507" t="s">
        <v>260</v>
      </c>
      <c r="P507">
        <v>305</v>
      </c>
      <c r="Q507" s="3">
        <v>336.33368164799998</v>
      </c>
      <c r="R507">
        <v>1.859</v>
      </c>
      <c r="S507" s="3">
        <v>4.9688399356759376</v>
      </c>
    </row>
    <row r="508" spans="2:19" x14ac:dyDescent="0.45">
      <c r="B508">
        <v>507</v>
      </c>
      <c r="C508" t="s">
        <v>174</v>
      </c>
      <c r="D508" t="s">
        <v>68</v>
      </c>
      <c r="E508" t="s">
        <v>262</v>
      </c>
      <c r="F508">
        <v>1089</v>
      </c>
      <c r="G508" s="3">
        <v>1104.80345302</v>
      </c>
      <c r="H508">
        <v>0.76300000000000001</v>
      </c>
      <c r="I508" s="3">
        <v>63.492885716935938</v>
      </c>
      <c r="L508">
        <v>507</v>
      </c>
      <c r="M508" t="s">
        <v>202</v>
      </c>
      <c r="N508" t="s">
        <v>87</v>
      </c>
      <c r="O508" t="s">
        <v>260</v>
      </c>
      <c r="P508">
        <v>215</v>
      </c>
      <c r="Q508" s="3">
        <v>241.80788057300001</v>
      </c>
      <c r="R508">
        <v>1.306</v>
      </c>
      <c r="S508" s="3">
        <v>9.9158734515963669</v>
      </c>
    </row>
    <row r="509" spans="2:19" x14ac:dyDescent="0.45">
      <c r="B509">
        <v>508</v>
      </c>
      <c r="C509" t="s">
        <v>174</v>
      </c>
      <c r="D509" t="s">
        <v>68</v>
      </c>
      <c r="E509" t="s">
        <v>262</v>
      </c>
      <c r="F509">
        <v>1089</v>
      </c>
      <c r="G509" s="3">
        <v>1104.80345302</v>
      </c>
      <c r="H509">
        <v>3.1E-2</v>
      </c>
      <c r="I509" s="3">
        <v>33.897430126361577</v>
      </c>
      <c r="L509">
        <v>508</v>
      </c>
      <c r="M509" t="s">
        <v>202</v>
      </c>
      <c r="N509" t="s">
        <v>87</v>
      </c>
      <c r="O509" t="s">
        <v>260</v>
      </c>
      <c r="P509">
        <v>215</v>
      </c>
      <c r="Q509" s="3">
        <v>241.80788057300001</v>
      </c>
      <c r="R509">
        <v>1.8420000000000001</v>
      </c>
      <c r="S509" s="3">
        <v>45.866889993447707</v>
      </c>
    </row>
    <row r="510" spans="2:19" x14ac:dyDescent="0.45">
      <c r="B510">
        <v>509</v>
      </c>
      <c r="C510" t="s">
        <v>174</v>
      </c>
      <c r="D510" t="s">
        <v>68</v>
      </c>
      <c r="E510" t="s">
        <v>262</v>
      </c>
      <c r="F510">
        <v>1089</v>
      </c>
      <c r="G510" s="3">
        <v>1104.80345302</v>
      </c>
      <c r="H510">
        <v>7.3999999999999996E-2</v>
      </c>
      <c r="I510" s="3">
        <v>36.388774802253323</v>
      </c>
      <c r="L510">
        <v>509</v>
      </c>
      <c r="M510" t="s">
        <v>272</v>
      </c>
      <c r="N510" t="s">
        <v>88</v>
      </c>
      <c r="O510" t="s">
        <v>262</v>
      </c>
      <c r="P510">
        <v>824</v>
      </c>
      <c r="Q510" s="3">
        <v>849.10825473600005</v>
      </c>
      <c r="R510">
        <v>0.11899999999999999</v>
      </c>
      <c r="S510" s="3">
        <v>59.89306960779836</v>
      </c>
    </row>
    <row r="511" spans="2:19" x14ac:dyDescent="0.45">
      <c r="B511">
        <v>510</v>
      </c>
      <c r="C511" t="s">
        <v>174</v>
      </c>
      <c r="D511" t="s">
        <v>68</v>
      </c>
      <c r="E511" t="s">
        <v>262</v>
      </c>
      <c r="F511">
        <v>1089</v>
      </c>
      <c r="G511" s="3">
        <v>1104.80345302</v>
      </c>
      <c r="H511">
        <v>3.7999999999999999E-2</v>
      </c>
      <c r="I511" s="3">
        <v>47.452119046498233</v>
      </c>
      <c r="L511">
        <v>510</v>
      </c>
      <c r="M511" t="s">
        <v>272</v>
      </c>
      <c r="N511" t="s">
        <v>88</v>
      </c>
      <c r="O511" t="s">
        <v>262</v>
      </c>
      <c r="P511">
        <v>824</v>
      </c>
      <c r="Q511" s="3">
        <v>849.10825473600005</v>
      </c>
      <c r="R511">
        <v>0.317</v>
      </c>
      <c r="S511" s="3">
        <v>45.159299883700662</v>
      </c>
    </row>
    <row r="512" spans="2:19" x14ac:dyDescent="0.45">
      <c r="B512">
        <v>511</v>
      </c>
      <c r="C512" t="s">
        <v>174</v>
      </c>
      <c r="D512" t="s">
        <v>68</v>
      </c>
      <c r="E512" t="s">
        <v>262</v>
      </c>
      <c r="F512">
        <v>1089</v>
      </c>
      <c r="G512" s="3">
        <v>1104.80345302</v>
      </c>
      <c r="H512">
        <v>2.1999999999999999E-2</v>
      </c>
      <c r="I512" s="3">
        <v>51.430663575850517</v>
      </c>
      <c r="L512">
        <v>511</v>
      </c>
      <c r="M512" t="s">
        <v>206</v>
      </c>
      <c r="N512" t="s">
        <v>89</v>
      </c>
      <c r="O512" t="s">
        <v>260</v>
      </c>
      <c r="P512">
        <v>434</v>
      </c>
      <c r="Q512" s="3">
        <v>463.263824392</v>
      </c>
      <c r="R512">
        <v>0.19800000000000001</v>
      </c>
      <c r="S512" s="3">
        <v>26.056301674143771</v>
      </c>
    </row>
    <row r="513" spans="2:19" x14ac:dyDescent="0.45">
      <c r="B513">
        <v>512</v>
      </c>
      <c r="C513" t="s">
        <v>175</v>
      </c>
      <c r="D513" t="s">
        <v>240</v>
      </c>
      <c r="E513" t="s">
        <v>262</v>
      </c>
      <c r="F513">
        <v>800</v>
      </c>
      <c r="G513" s="3">
        <v>824.71441490500001</v>
      </c>
      <c r="H513">
        <v>8.8999999999999996E-2</v>
      </c>
      <c r="I513" s="3">
        <v>38.482225732288803</v>
      </c>
      <c r="L513">
        <v>512</v>
      </c>
      <c r="M513" t="s">
        <v>212</v>
      </c>
      <c r="N513" t="s">
        <v>90</v>
      </c>
      <c r="O513" t="s">
        <v>262</v>
      </c>
      <c r="P513">
        <v>443</v>
      </c>
      <c r="Q513" s="3">
        <v>468.45893892200002</v>
      </c>
      <c r="R513">
        <v>0.253</v>
      </c>
      <c r="S513" s="3">
        <v>102.4822197683137</v>
      </c>
    </row>
    <row r="514" spans="2:19" x14ac:dyDescent="0.45">
      <c r="B514">
        <v>513</v>
      </c>
      <c r="C514" t="s">
        <v>175</v>
      </c>
      <c r="D514" t="s">
        <v>240</v>
      </c>
      <c r="E514" t="s">
        <v>262</v>
      </c>
      <c r="F514">
        <v>800</v>
      </c>
      <c r="G514" s="3">
        <v>824.71441490500001</v>
      </c>
      <c r="H514">
        <v>5.7000000000000002E-2</v>
      </c>
      <c r="I514" s="3">
        <v>3.283634710385106</v>
      </c>
      <c r="L514">
        <v>513</v>
      </c>
      <c r="M514" t="s">
        <v>212</v>
      </c>
      <c r="N514" t="s">
        <v>90</v>
      </c>
      <c r="O514" t="s">
        <v>262</v>
      </c>
      <c r="P514">
        <v>443</v>
      </c>
      <c r="Q514" s="3">
        <v>468.45893892200002</v>
      </c>
      <c r="R514">
        <v>4.3520000000000003</v>
      </c>
      <c r="S514" s="3">
        <v>94.85791085787983</v>
      </c>
    </row>
    <row r="515" spans="2:19" x14ac:dyDescent="0.45">
      <c r="B515">
        <v>514</v>
      </c>
      <c r="C515" t="s">
        <v>175</v>
      </c>
      <c r="D515" t="s">
        <v>240</v>
      </c>
      <c r="E515" t="s">
        <v>262</v>
      </c>
      <c r="F515">
        <v>800</v>
      </c>
      <c r="G515" s="3">
        <v>824.71441490500001</v>
      </c>
      <c r="H515">
        <v>8.8999999999999996E-2</v>
      </c>
      <c r="I515" s="3">
        <v>4.2804574890302627</v>
      </c>
      <c r="L515">
        <v>514</v>
      </c>
      <c r="M515" t="s">
        <v>212</v>
      </c>
      <c r="N515" t="s">
        <v>90</v>
      </c>
      <c r="O515" t="s">
        <v>262</v>
      </c>
      <c r="P515">
        <v>443</v>
      </c>
      <c r="Q515" s="3">
        <v>468.45893892200002</v>
      </c>
      <c r="R515">
        <v>5.08</v>
      </c>
      <c r="S515" s="3">
        <v>38.743621747978082</v>
      </c>
    </row>
    <row r="516" spans="2:19" x14ac:dyDescent="0.45">
      <c r="B516">
        <v>515</v>
      </c>
      <c r="C516" t="s">
        <v>175</v>
      </c>
      <c r="D516" t="s">
        <v>240</v>
      </c>
      <c r="E516" t="s">
        <v>262</v>
      </c>
      <c r="F516">
        <v>800</v>
      </c>
      <c r="G516" s="3">
        <v>824.71441490500001</v>
      </c>
      <c r="H516">
        <v>0.05</v>
      </c>
      <c r="I516" s="3">
        <v>31.272602508665798</v>
      </c>
      <c r="L516">
        <v>515</v>
      </c>
      <c r="M516" t="s">
        <v>212</v>
      </c>
      <c r="N516" t="s">
        <v>90</v>
      </c>
      <c r="O516" t="s">
        <v>262</v>
      </c>
      <c r="P516">
        <v>443</v>
      </c>
      <c r="Q516" s="3">
        <v>468.45893892200002</v>
      </c>
      <c r="R516">
        <v>3.3260000000000001</v>
      </c>
      <c r="S516" s="3">
        <v>6.2745410471811311</v>
      </c>
    </row>
    <row r="517" spans="2:19" x14ac:dyDescent="0.45">
      <c r="B517">
        <v>516</v>
      </c>
      <c r="C517" t="s">
        <v>175</v>
      </c>
      <c r="D517" t="s">
        <v>240</v>
      </c>
      <c r="E517" t="s">
        <v>262</v>
      </c>
      <c r="F517">
        <v>800</v>
      </c>
      <c r="G517" s="3">
        <v>824.71441490500001</v>
      </c>
      <c r="H517">
        <v>2.5000000000000001E-2</v>
      </c>
      <c r="I517" s="3">
        <v>77.743279059580786</v>
      </c>
      <c r="L517">
        <v>516</v>
      </c>
      <c r="M517" t="s">
        <v>212</v>
      </c>
      <c r="N517" t="s">
        <v>90</v>
      </c>
      <c r="O517" t="s">
        <v>262</v>
      </c>
      <c r="P517">
        <v>443</v>
      </c>
      <c r="Q517" s="3">
        <v>468.45893892200002</v>
      </c>
      <c r="R517">
        <v>3.9039999999999999</v>
      </c>
      <c r="S517" s="3">
        <v>79.080064921733978</v>
      </c>
    </row>
    <row r="518" spans="2:19" x14ac:dyDescent="0.45">
      <c r="B518">
        <v>517</v>
      </c>
      <c r="C518" t="s">
        <v>175</v>
      </c>
      <c r="D518" t="s">
        <v>240</v>
      </c>
      <c r="E518" t="s">
        <v>262</v>
      </c>
      <c r="F518">
        <v>800</v>
      </c>
      <c r="G518" s="3">
        <v>824.71441490500001</v>
      </c>
      <c r="H518">
        <v>0.02</v>
      </c>
      <c r="I518" s="3">
        <v>53.720016611419467</v>
      </c>
      <c r="L518">
        <v>517</v>
      </c>
      <c r="M518" t="s">
        <v>212</v>
      </c>
      <c r="N518" t="s">
        <v>90</v>
      </c>
      <c r="O518" t="s">
        <v>262</v>
      </c>
      <c r="P518">
        <v>443</v>
      </c>
      <c r="Q518" s="3">
        <v>468.45893892200002</v>
      </c>
      <c r="R518">
        <v>1.542</v>
      </c>
      <c r="S518" s="3">
        <v>70.110430003858241</v>
      </c>
    </row>
    <row r="519" spans="2:19" x14ac:dyDescent="0.45">
      <c r="B519">
        <v>518</v>
      </c>
      <c r="C519" t="s">
        <v>175</v>
      </c>
      <c r="D519" t="s">
        <v>240</v>
      </c>
      <c r="E519" t="s">
        <v>262</v>
      </c>
      <c r="F519">
        <v>800</v>
      </c>
      <c r="G519" s="3">
        <v>824.71441490500001</v>
      </c>
      <c r="H519">
        <v>4.3999999999999997E-2</v>
      </c>
      <c r="I519" s="3">
        <v>14.383940376676421</v>
      </c>
      <c r="L519">
        <v>518</v>
      </c>
      <c r="M519" t="s">
        <v>212</v>
      </c>
      <c r="N519" t="s">
        <v>90</v>
      </c>
      <c r="O519" t="s">
        <v>262</v>
      </c>
      <c r="P519">
        <v>443</v>
      </c>
      <c r="Q519" s="3">
        <v>468.45893892200002</v>
      </c>
      <c r="R519">
        <v>6.5000000000000002E-2</v>
      </c>
      <c r="S519" s="3">
        <v>76.84627472978778</v>
      </c>
    </row>
    <row r="520" spans="2:19" x14ac:dyDescent="0.45">
      <c r="B520">
        <v>519</v>
      </c>
      <c r="C520" t="s">
        <v>175</v>
      </c>
      <c r="D520" t="s">
        <v>240</v>
      </c>
      <c r="E520" t="s">
        <v>262</v>
      </c>
      <c r="F520">
        <v>800</v>
      </c>
      <c r="G520" s="3">
        <v>824.71441490500001</v>
      </c>
      <c r="H520">
        <v>4.3999999999999997E-2</v>
      </c>
      <c r="I520" s="3">
        <v>41.336462419707338</v>
      </c>
      <c r="L520">
        <v>519</v>
      </c>
      <c r="M520" t="s">
        <v>213</v>
      </c>
      <c r="N520" t="s">
        <v>91</v>
      </c>
      <c r="O520" t="s">
        <v>262</v>
      </c>
      <c r="P520">
        <v>580</v>
      </c>
      <c r="Q520" s="3">
        <v>611.65174896999997</v>
      </c>
      <c r="R520">
        <v>0.38200000000000001</v>
      </c>
      <c r="S520" s="3">
        <v>67.16356486810696</v>
      </c>
    </row>
    <row r="521" spans="2:19" x14ac:dyDescent="0.45">
      <c r="B521">
        <v>520</v>
      </c>
      <c r="C521" t="s">
        <v>176</v>
      </c>
      <c r="D521" t="s">
        <v>241</v>
      </c>
      <c r="E521" t="s">
        <v>262</v>
      </c>
      <c r="F521">
        <v>562</v>
      </c>
      <c r="G521" s="3">
        <v>593.06440951000002</v>
      </c>
      <c r="H521">
        <v>8.4000000000000005E-2</v>
      </c>
      <c r="I521" s="3">
        <v>36.80148034538265</v>
      </c>
      <c r="L521">
        <v>520</v>
      </c>
      <c r="M521" t="s">
        <v>213</v>
      </c>
      <c r="N521" t="s">
        <v>91</v>
      </c>
      <c r="O521" t="s">
        <v>262</v>
      </c>
      <c r="P521">
        <v>580</v>
      </c>
      <c r="Q521" s="3">
        <v>611.65174896999997</v>
      </c>
      <c r="R521">
        <v>0.17499999999999999</v>
      </c>
      <c r="S521" s="3">
        <v>36.220509011206303</v>
      </c>
    </row>
    <row r="522" spans="2:19" x14ac:dyDescent="0.45">
      <c r="B522">
        <v>521</v>
      </c>
      <c r="C522" t="s">
        <v>176</v>
      </c>
      <c r="D522" t="s">
        <v>241</v>
      </c>
      <c r="E522" t="s">
        <v>262</v>
      </c>
      <c r="F522">
        <v>562</v>
      </c>
      <c r="G522" s="3">
        <v>593.06440951000002</v>
      </c>
      <c r="H522">
        <v>0.30599999999999999</v>
      </c>
      <c r="I522" s="3">
        <v>41.505701753436199</v>
      </c>
      <c r="L522">
        <v>521</v>
      </c>
      <c r="M522" t="s">
        <v>213</v>
      </c>
      <c r="N522" t="s">
        <v>91</v>
      </c>
      <c r="O522" t="s">
        <v>262</v>
      </c>
      <c r="P522">
        <v>580</v>
      </c>
      <c r="Q522" s="3">
        <v>611.65174896999997</v>
      </c>
      <c r="R522">
        <v>5.1999999999999998E-2</v>
      </c>
      <c r="S522" s="3">
        <v>85.061866984893612</v>
      </c>
    </row>
    <row r="523" spans="2:19" x14ac:dyDescent="0.45">
      <c r="B523">
        <v>522</v>
      </c>
      <c r="C523" t="s">
        <v>176</v>
      </c>
      <c r="D523" t="s">
        <v>241</v>
      </c>
      <c r="E523" t="s">
        <v>262</v>
      </c>
      <c r="F523">
        <v>562</v>
      </c>
      <c r="G523" s="3">
        <v>593.06440951000002</v>
      </c>
      <c r="H523">
        <v>0.248</v>
      </c>
      <c r="I523" s="3">
        <v>38.670684905371452</v>
      </c>
      <c r="L523">
        <v>522</v>
      </c>
      <c r="M523" t="s">
        <v>213</v>
      </c>
      <c r="N523" t="s">
        <v>91</v>
      </c>
      <c r="O523" t="s">
        <v>262</v>
      </c>
      <c r="P523">
        <v>580</v>
      </c>
      <c r="Q523" s="3">
        <v>611.65174896999997</v>
      </c>
      <c r="R523">
        <v>0.06</v>
      </c>
      <c r="S523" s="3">
        <v>157.9329539556098</v>
      </c>
    </row>
    <row r="524" spans="2:19" x14ac:dyDescent="0.45">
      <c r="B524">
        <v>523</v>
      </c>
      <c r="C524" t="s">
        <v>176</v>
      </c>
      <c r="D524" t="s">
        <v>241</v>
      </c>
      <c r="E524" t="s">
        <v>262</v>
      </c>
      <c r="F524">
        <v>562</v>
      </c>
      <c r="G524" s="3">
        <v>593.06440951000002</v>
      </c>
      <c r="H524">
        <v>1.357</v>
      </c>
      <c r="I524" s="3">
        <v>41.906178082134623</v>
      </c>
      <c r="L524">
        <v>523</v>
      </c>
      <c r="M524" t="s">
        <v>213</v>
      </c>
      <c r="N524" t="s">
        <v>91</v>
      </c>
      <c r="O524" t="s">
        <v>262</v>
      </c>
      <c r="P524">
        <v>580</v>
      </c>
      <c r="Q524" s="3">
        <v>611.65174896999997</v>
      </c>
      <c r="R524">
        <v>7.1999999999999995E-2</v>
      </c>
      <c r="S524" s="3">
        <v>43.931900341868747</v>
      </c>
    </row>
    <row r="525" spans="2:19" x14ac:dyDescent="0.45">
      <c r="B525">
        <v>524</v>
      </c>
      <c r="C525" t="s">
        <v>176</v>
      </c>
      <c r="D525" t="s">
        <v>241</v>
      </c>
      <c r="E525" t="s">
        <v>262</v>
      </c>
      <c r="F525">
        <v>562</v>
      </c>
      <c r="G525" s="3">
        <v>593.06440951000002</v>
      </c>
      <c r="H525">
        <v>0.28399999999999997</v>
      </c>
      <c r="I525" s="3">
        <v>71.079455497363142</v>
      </c>
      <c r="L525">
        <v>524</v>
      </c>
      <c r="M525" t="s">
        <v>213</v>
      </c>
      <c r="N525" t="s">
        <v>91</v>
      </c>
      <c r="O525" t="s">
        <v>262</v>
      </c>
      <c r="P525">
        <v>580</v>
      </c>
      <c r="Q525" s="3">
        <v>611.65174896999997</v>
      </c>
      <c r="R525">
        <v>1.9E-2</v>
      </c>
      <c r="S525" s="3">
        <v>58.678118537917491</v>
      </c>
    </row>
    <row r="526" spans="2:19" x14ac:dyDescent="0.45">
      <c r="B526">
        <v>525</v>
      </c>
      <c r="C526" t="s">
        <v>177</v>
      </c>
      <c r="D526" t="s">
        <v>69</v>
      </c>
      <c r="E526" t="s">
        <v>262</v>
      </c>
      <c r="F526">
        <v>605</v>
      </c>
      <c r="G526" s="3">
        <v>629.41681413100002</v>
      </c>
      <c r="H526">
        <v>0.28399999999999997</v>
      </c>
      <c r="I526" s="3">
        <v>11.302019075225131</v>
      </c>
      <c r="L526">
        <v>525</v>
      </c>
      <c r="M526" t="s">
        <v>213</v>
      </c>
      <c r="N526" t="s">
        <v>91</v>
      </c>
      <c r="O526" t="s">
        <v>262</v>
      </c>
      <c r="P526">
        <v>580</v>
      </c>
      <c r="Q526" s="3">
        <v>611.65174896999997</v>
      </c>
      <c r="R526">
        <v>3.9E-2</v>
      </c>
      <c r="S526" s="3">
        <v>12.76101136945748</v>
      </c>
    </row>
    <row r="527" spans="2:19" x14ac:dyDescent="0.45">
      <c r="B527">
        <v>526</v>
      </c>
      <c r="C527" t="s">
        <v>177</v>
      </c>
      <c r="D527" t="s">
        <v>69</v>
      </c>
      <c r="E527" t="s">
        <v>262</v>
      </c>
      <c r="F527">
        <v>605</v>
      </c>
      <c r="G527" s="3">
        <v>629.41681413100002</v>
      </c>
      <c r="H527">
        <v>0.54</v>
      </c>
      <c r="I527" s="3">
        <v>63.577959074372437</v>
      </c>
      <c r="L527">
        <v>526</v>
      </c>
      <c r="M527" t="s">
        <v>214</v>
      </c>
      <c r="N527" t="s">
        <v>92</v>
      </c>
      <c r="O527" t="s">
        <v>262</v>
      </c>
      <c r="P527">
        <v>756</v>
      </c>
      <c r="Q527" s="3">
        <v>780.92091204899998</v>
      </c>
      <c r="R527">
        <v>1.079</v>
      </c>
      <c r="S527" s="3">
        <v>40.609611994180611</v>
      </c>
    </row>
    <row r="528" spans="2:19" x14ac:dyDescent="0.45">
      <c r="B528">
        <v>527</v>
      </c>
      <c r="C528" t="s">
        <v>177</v>
      </c>
      <c r="D528" t="s">
        <v>69</v>
      </c>
      <c r="E528" t="s">
        <v>262</v>
      </c>
      <c r="F528">
        <v>605</v>
      </c>
      <c r="G528" s="3">
        <v>629.41681413100002</v>
      </c>
      <c r="H528">
        <v>6.6000000000000003E-2</v>
      </c>
      <c r="I528" s="3">
        <v>54.061217206401622</v>
      </c>
      <c r="L528">
        <v>527</v>
      </c>
      <c r="M528" t="s">
        <v>214</v>
      </c>
      <c r="N528" t="s">
        <v>92</v>
      </c>
      <c r="O528" t="s">
        <v>262</v>
      </c>
      <c r="P528">
        <v>756</v>
      </c>
      <c r="Q528" s="3">
        <v>780.92091204899998</v>
      </c>
      <c r="R528">
        <v>0.627</v>
      </c>
      <c r="S528" s="3">
        <v>30.71552592558707</v>
      </c>
    </row>
    <row r="529" spans="2:19" x14ac:dyDescent="0.45">
      <c r="B529">
        <v>528</v>
      </c>
      <c r="C529" t="s">
        <v>177</v>
      </c>
      <c r="D529" t="s">
        <v>69</v>
      </c>
      <c r="E529" t="s">
        <v>262</v>
      </c>
      <c r="F529">
        <v>605</v>
      </c>
      <c r="G529" s="3">
        <v>629.41681413100002</v>
      </c>
      <c r="H529">
        <v>0.20799999999999999</v>
      </c>
      <c r="I529" s="3">
        <v>61.041953864630287</v>
      </c>
      <c r="L529">
        <v>528</v>
      </c>
      <c r="M529" t="s">
        <v>214</v>
      </c>
      <c r="N529" t="s">
        <v>92</v>
      </c>
      <c r="O529" t="s">
        <v>262</v>
      </c>
      <c r="P529">
        <v>756</v>
      </c>
      <c r="Q529" s="3">
        <v>780.92091204899998</v>
      </c>
      <c r="R529">
        <v>2.3639999999999999</v>
      </c>
      <c r="S529" s="3">
        <v>64.253111453734491</v>
      </c>
    </row>
    <row r="530" spans="2:19" x14ac:dyDescent="0.45">
      <c r="B530">
        <v>529</v>
      </c>
      <c r="C530" t="s">
        <v>177</v>
      </c>
      <c r="D530" t="s">
        <v>69</v>
      </c>
      <c r="E530" t="s">
        <v>262</v>
      </c>
      <c r="F530">
        <v>605</v>
      </c>
      <c r="G530" s="3">
        <v>629.41681413100002</v>
      </c>
      <c r="H530">
        <v>0.24099999999999999</v>
      </c>
      <c r="I530" s="3">
        <v>23.659637363062899</v>
      </c>
      <c r="L530">
        <v>529</v>
      </c>
      <c r="M530" t="s">
        <v>214</v>
      </c>
      <c r="N530" t="s">
        <v>92</v>
      </c>
      <c r="O530" t="s">
        <v>262</v>
      </c>
      <c r="P530">
        <v>756</v>
      </c>
      <c r="Q530" s="3">
        <v>780.92091204899998</v>
      </c>
      <c r="R530">
        <v>2.81</v>
      </c>
      <c r="S530" s="3">
        <v>105.6977197259973</v>
      </c>
    </row>
    <row r="531" spans="2:19" x14ac:dyDescent="0.45">
      <c r="B531">
        <v>530</v>
      </c>
      <c r="C531" t="s">
        <v>178</v>
      </c>
      <c r="D531" t="s">
        <v>70</v>
      </c>
      <c r="E531" t="s">
        <v>262</v>
      </c>
      <c r="F531">
        <v>1162</v>
      </c>
      <c r="G531" s="3">
        <v>1174.2909299099999</v>
      </c>
      <c r="H531">
        <v>0.55400000000000005</v>
      </c>
      <c r="I531" s="3">
        <v>53.239635138032469</v>
      </c>
      <c r="L531">
        <v>530</v>
      </c>
      <c r="M531" t="s">
        <v>214</v>
      </c>
      <c r="N531" t="s">
        <v>92</v>
      </c>
      <c r="O531" t="s">
        <v>262</v>
      </c>
      <c r="P531">
        <v>756</v>
      </c>
      <c r="Q531" s="3">
        <v>780.92091204899998</v>
      </c>
      <c r="R531">
        <v>0.96699999999999997</v>
      </c>
      <c r="S531" s="3">
        <v>6.7499939410654797</v>
      </c>
    </row>
    <row r="532" spans="2:19" x14ac:dyDescent="0.45">
      <c r="B532">
        <v>531</v>
      </c>
      <c r="C532" t="s">
        <v>178</v>
      </c>
      <c r="D532" t="s">
        <v>70</v>
      </c>
      <c r="E532" t="s">
        <v>262</v>
      </c>
      <c r="F532">
        <v>1162</v>
      </c>
      <c r="G532" s="3">
        <v>1174.2909299099999</v>
      </c>
      <c r="H532">
        <v>6.5000000000000002E-2</v>
      </c>
      <c r="I532" s="3">
        <v>79.873135930437499</v>
      </c>
      <c r="L532">
        <v>531</v>
      </c>
      <c r="M532" t="s">
        <v>214</v>
      </c>
      <c r="N532" t="s">
        <v>92</v>
      </c>
      <c r="O532" t="s">
        <v>262</v>
      </c>
      <c r="P532">
        <v>756</v>
      </c>
      <c r="Q532" s="3">
        <v>780.92091204899998</v>
      </c>
      <c r="R532">
        <v>0.16700000000000001</v>
      </c>
      <c r="S532" s="3">
        <v>9.3939850350763354</v>
      </c>
    </row>
    <row r="533" spans="2:19" x14ac:dyDescent="0.45">
      <c r="B533">
        <v>532</v>
      </c>
      <c r="C533" t="s">
        <v>178</v>
      </c>
      <c r="D533" t="s">
        <v>70</v>
      </c>
      <c r="E533" t="s">
        <v>262</v>
      </c>
      <c r="F533">
        <v>1162</v>
      </c>
      <c r="G533" s="3">
        <v>1174.2909299099999</v>
      </c>
      <c r="H533">
        <v>7.9000000000000001E-2</v>
      </c>
      <c r="I533" s="3">
        <v>72.806247468461621</v>
      </c>
      <c r="L533">
        <v>532</v>
      </c>
      <c r="M533" t="s">
        <v>214</v>
      </c>
      <c r="N533" t="s">
        <v>92</v>
      </c>
      <c r="O533" t="s">
        <v>262</v>
      </c>
      <c r="P533">
        <v>756</v>
      </c>
      <c r="Q533" s="3">
        <v>780.92091204899998</v>
      </c>
      <c r="R533">
        <v>1.0529999999999999</v>
      </c>
      <c r="S533" s="3">
        <v>42.245028434582487</v>
      </c>
    </row>
    <row r="534" spans="2:19" x14ac:dyDescent="0.45">
      <c r="B534">
        <v>533</v>
      </c>
      <c r="C534" t="s">
        <v>178</v>
      </c>
      <c r="D534" t="s">
        <v>70</v>
      </c>
      <c r="E534" t="s">
        <v>262</v>
      </c>
      <c r="F534">
        <v>1162</v>
      </c>
      <c r="G534" s="3">
        <v>1174.2909299099999</v>
      </c>
      <c r="H534">
        <v>0.154</v>
      </c>
      <c r="I534" s="3">
        <v>41.740556076366381</v>
      </c>
      <c r="L534">
        <v>533</v>
      </c>
      <c r="M534" t="s">
        <v>214</v>
      </c>
      <c r="N534" t="s">
        <v>92</v>
      </c>
      <c r="O534" t="s">
        <v>262</v>
      </c>
      <c r="P534">
        <v>756</v>
      </c>
      <c r="Q534" s="3">
        <v>780.92091204899998</v>
      </c>
      <c r="R534">
        <v>3.0110000000000001</v>
      </c>
      <c r="S534" s="3">
        <v>25.30517470769739</v>
      </c>
    </row>
    <row r="535" spans="2:19" x14ac:dyDescent="0.45">
      <c r="B535">
        <v>534</v>
      </c>
      <c r="C535" t="s">
        <v>178</v>
      </c>
      <c r="D535" t="s">
        <v>70</v>
      </c>
      <c r="E535" t="s">
        <v>262</v>
      </c>
      <c r="F535">
        <v>1162</v>
      </c>
      <c r="G535" s="3">
        <v>1174.2909299099999</v>
      </c>
      <c r="H535">
        <v>0.746</v>
      </c>
      <c r="I535" s="3">
        <v>31.030593591547021</v>
      </c>
      <c r="L535">
        <v>534</v>
      </c>
      <c r="M535" t="s">
        <v>214</v>
      </c>
      <c r="N535" t="s">
        <v>92</v>
      </c>
      <c r="O535" t="s">
        <v>262</v>
      </c>
      <c r="P535">
        <v>756</v>
      </c>
      <c r="Q535" s="3">
        <v>780.92091204899998</v>
      </c>
      <c r="R535">
        <v>2.9460000000000002</v>
      </c>
      <c r="S535" s="3">
        <v>51.36924335015199</v>
      </c>
    </row>
    <row r="536" spans="2:19" x14ac:dyDescent="0.45">
      <c r="B536">
        <v>535</v>
      </c>
      <c r="C536" t="s">
        <v>178</v>
      </c>
      <c r="D536" t="s">
        <v>70</v>
      </c>
      <c r="E536" t="s">
        <v>262</v>
      </c>
      <c r="F536">
        <v>1162</v>
      </c>
      <c r="G536" s="3">
        <v>1174.2909299099999</v>
      </c>
      <c r="H536">
        <v>5.2999999999999999E-2</v>
      </c>
      <c r="I536" s="3">
        <v>31.747168130744949</v>
      </c>
      <c r="L536">
        <v>535</v>
      </c>
      <c r="M536" t="s">
        <v>214</v>
      </c>
      <c r="N536" t="s">
        <v>92</v>
      </c>
      <c r="O536" t="s">
        <v>262</v>
      </c>
      <c r="P536">
        <v>756</v>
      </c>
      <c r="Q536" s="3">
        <v>780.92091204899998</v>
      </c>
      <c r="R536">
        <v>2.6760000000000002</v>
      </c>
      <c r="S536" s="3">
        <v>7.4429461472932736</v>
      </c>
    </row>
    <row r="537" spans="2:19" x14ac:dyDescent="0.45">
      <c r="B537">
        <v>536</v>
      </c>
      <c r="C537" t="s">
        <v>178</v>
      </c>
      <c r="D537" t="s">
        <v>70</v>
      </c>
      <c r="E537" t="s">
        <v>262</v>
      </c>
      <c r="F537">
        <v>1162</v>
      </c>
      <c r="G537" s="3">
        <v>1174.2909299099999</v>
      </c>
      <c r="H537">
        <v>2.3E-2</v>
      </c>
      <c r="I537" s="3">
        <v>50.861943699557713</v>
      </c>
      <c r="L537">
        <v>536</v>
      </c>
      <c r="M537" t="s">
        <v>214</v>
      </c>
      <c r="N537" t="s">
        <v>92</v>
      </c>
      <c r="O537" t="s">
        <v>262</v>
      </c>
      <c r="P537">
        <v>756</v>
      </c>
      <c r="Q537" s="3">
        <v>780.92091204899998</v>
      </c>
      <c r="R537">
        <v>2.82</v>
      </c>
      <c r="S537" s="3">
        <v>35.8335462136506</v>
      </c>
    </row>
    <row r="538" spans="2:19" x14ac:dyDescent="0.45">
      <c r="B538">
        <v>537</v>
      </c>
      <c r="C538" t="s">
        <v>178</v>
      </c>
      <c r="D538" t="s">
        <v>70</v>
      </c>
      <c r="E538" t="s">
        <v>262</v>
      </c>
      <c r="F538">
        <v>1162</v>
      </c>
      <c r="G538" s="3">
        <v>1174.2909299099999</v>
      </c>
      <c r="H538">
        <v>4.4999999999999998E-2</v>
      </c>
      <c r="I538" s="3">
        <v>56.887038333879367</v>
      </c>
      <c r="L538">
        <v>537</v>
      </c>
      <c r="M538" t="s">
        <v>273</v>
      </c>
      <c r="N538" t="s">
        <v>93</v>
      </c>
      <c r="O538" t="s">
        <v>260</v>
      </c>
      <c r="P538">
        <v>181</v>
      </c>
      <c r="Q538" s="3">
        <v>212.78276091399999</v>
      </c>
      <c r="R538">
        <v>0.154</v>
      </c>
      <c r="S538" s="3">
        <v>55.91011316364775</v>
      </c>
    </row>
    <row r="539" spans="2:19" x14ac:dyDescent="0.45">
      <c r="B539">
        <v>538</v>
      </c>
      <c r="C539" t="s">
        <v>178</v>
      </c>
      <c r="D539" t="s">
        <v>70</v>
      </c>
      <c r="E539" t="s">
        <v>262</v>
      </c>
      <c r="F539">
        <v>1162</v>
      </c>
      <c r="G539" s="3">
        <v>1174.2909299099999</v>
      </c>
      <c r="H539">
        <v>7.3999999999999996E-2</v>
      </c>
      <c r="I539" s="3">
        <v>16.84516804459318</v>
      </c>
      <c r="L539">
        <v>538</v>
      </c>
      <c r="M539" t="s">
        <v>215</v>
      </c>
      <c r="N539" t="s">
        <v>94</v>
      </c>
      <c r="O539" t="s">
        <v>262</v>
      </c>
      <c r="P539">
        <v>1306</v>
      </c>
      <c r="Q539" s="3">
        <v>1310.9970297</v>
      </c>
      <c r="R539">
        <v>0.86699999999999999</v>
      </c>
      <c r="S539" s="3">
        <v>60.906159732382989</v>
      </c>
    </row>
    <row r="540" spans="2:19" x14ac:dyDescent="0.45">
      <c r="B540">
        <v>539</v>
      </c>
      <c r="C540" t="s">
        <v>178</v>
      </c>
      <c r="D540" t="s">
        <v>70</v>
      </c>
      <c r="E540" t="s">
        <v>262</v>
      </c>
      <c r="F540">
        <v>1162</v>
      </c>
      <c r="G540" s="3">
        <v>1174.2909299099999</v>
      </c>
      <c r="H540">
        <v>0.75900000000000001</v>
      </c>
      <c r="I540" s="3">
        <v>12.48848917330146</v>
      </c>
      <c r="L540">
        <v>539</v>
      </c>
      <c r="M540" t="s">
        <v>215</v>
      </c>
      <c r="N540" t="s">
        <v>94</v>
      </c>
      <c r="O540" t="s">
        <v>262</v>
      </c>
      <c r="P540">
        <v>1306</v>
      </c>
      <c r="Q540" s="3">
        <v>1310.9970297</v>
      </c>
      <c r="R540">
        <v>0.57699999999999996</v>
      </c>
      <c r="S540" s="3">
        <v>39.62713919123982</v>
      </c>
    </row>
    <row r="541" spans="2:19" x14ac:dyDescent="0.45">
      <c r="B541">
        <v>540</v>
      </c>
      <c r="C541" t="s">
        <v>178</v>
      </c>
      <c r="D541" t="s">
        <v>70</v>
      </c>
      <c r="E541" t="s">
        <v>262</v>
      </c>
      <c r="F541">
        <v>1162</v>
      </c>
      <c r="G541" s="3">
        <v>1174.2909299099999</v>
      </c>
      <c r="H541">
        <v>5.5E-2</v>
      </c>
      <c r="I541" s="3">
        <v>20.912978953553282</v>
      </c>
      <c r="L541">
        <v>540</v>
      </c>
      <c r="M541" t="s">
        <v>215</v>
      </c>
      <c r="N541" t="s">
        <v>94</v>
      </c>
      <c r="O541" t="s">
        <v>262</v>
      </c>
      <c r="P541">
        <v>1306</v>
      </c>
      <c r="Q541" s="3">
        <v>1310.9970297</v>
      </c>
      <c r="R541">
        <v>7.3999999999999996E-2</v>
      </c>
      <c r="S541" s="3">
        <v>97.740273263792531</v>
      </c>
    </row>
    <row r="542" spans="2:19" x14ac:dyDescent="0.45">
      <c r="B542">
        <v>541</v>
      </c>
      <c r="C542" t="s">
        <v>178</v>
      </c>
      <c r="D542" t="s">
        <v>70</v>
      </c>
      <c r="E542" t="s">
        <v>262</v>
      </c>
      <c r="F542">
        <v>1162</v>
      </c>
      <c r="G542" s="3">
        <v>1174.2909299099999</v>
      </c>
      <c r="H542">
        <v>6.6000000000000003E-2</v>
      </c>
      <c r="I542" s="3">
        <v>103.6154302504311</v>
      </c>
      <c r="L542">
        <v>541</v>
      </c>
      <c r="M542" t="s">
        <v>215</v>
      </c>
      <c r="N542" t="s">
        <v>94</v>
      </c>
      <c r="O542" t="s">
        <v>262</v>
      </c>
      <c r="P542">
        <v>1306</v>
      </c>
      <c r="Q542" s="3">
        <v>1310.9970297</v>
      </c>
      <c r="R542">
        <v>0.158</v>
      </c>
      <c r="S542" s="3">
        <v>139.78020159133581</v>
      </c>
    </row>
    <row r="543" spans="2:19" x14ac:dyDescent="0.45">
      <c r="B543">
        <v>542</v>
      </c>
      <c r="C543" t="s">
        <v>178</v>
      </c>
      <c r="D543" t="s">
        <v>70</v>
      </c>
      <c r="E543" t="s">
        <v>262</v>
      </c>
      <c r="F543">
        <v>1162</v>
      </c>
      <c r="G543" s="3">
        <v>1174.2909299099999</v>
      </c>
      <c r="H543">
        <v>0.20799999999999999</v>
      </c>
      <c r="I543" s="3">
        <v>27.64095453278167</v>
      </c>
      <c r="L543">
        <v>542</v>
      </c>
      <c r="M543" t="s">
        <v>215</v>
      </c>
      <c r="N543" t="s">
        <v>94</v>
      </c>
      <c r="O543" t="s">
        <v>262</v>
      </c>
      <c r="P543">
        <v>1306</v>
      </c>
      <c r="Q543" s="3">
        <v>1310.9970297</v>
      </c>
      <c r="R543">
        <v>0.115</v>
      </c>
      <c r="S543" s="3">
        <v>78.913353185109827</v>
      </c>
    </row>
    <row r="544" spans="2:19" x14ac:dyDescent="0.45">
      <c r="B544">
        <v>543</v>
      </c>
      <c r="C544" t="s">
        <v>178</v>
      </c>
      <c r="D544" t="s">
        <v>70</v>
      </c>
      <c r="E544" t="s">
        <v>262</v>
      </c>
      <c r="F544">
        <v>1162</v>
      </c>
      <c r="G544" s="3">
        <v>1174.2909299099999</v>
      </c>
      <c r="H544">
        <v>0.24099999999999999</v>
      </c>
      <c r="I544" s="3">
        <v>59.296986759218029</v>
      </c>
      <c r="L544">
        <v>543</v>
      </c>
      <c r="M544" t="s">
        <v>215</v>
      </c>
      <c r="N544" t="s">
        <v>94</v>
      </c>
      <c r="O544" t="s">
        <v>262</v>
      </c>
      <c r="P544">
        <v>1306</v>
      </c>
      <c r="Q544" s="3">
        <v>1310.9970297</v>
      </c>
      <c r="R544">
        <v>0.27600000000000002</v>
      </c>
      <c r="S544" s="3">
        <v>46.967899133356148</v>
      </c>
    </row>
    <row r="545" spans="2:19" x14ac:dyDescent="0.45">
      <c r="B545">
        <v>544</v>
      </c>
      <c r="C545" t="s">
        <v>178</v>
      </c>
      <c r="D545" t="s">
        <v>70</v>
      </c>
      <c r="E545" t="s">
        <v>262</v>
      </c>
      <c r="F545">
        <v>1162</v>
      </c>
      <c r="G545" s="3">
        <v>1174.2909299099999</v>
      </c>
      <c r="H545">
        <v>2.1000000000000001E-2</v>
      </c>
      <c r="I545" s="3">
        <v>95.528554980463284</v>
      </c>
      <c r="L545">
        <v>544</v>
      </c>
      <c r="M545" t="s">
        <v>215</v>
      </c>
      <c r="N545" t="s">
        <v>94</v>
      </c>
      <c r="O545" t="s">
        <v>262</v>
      </c>
      <c r="P545">
        <v>1306</v>
      </c>
      <c r="Q545" s="3">
        <v>1310.9970297</v>
      </c>
      <c r="R545">
        <v>0.159</v>
      </c>
      <c r="S545" s="3">
        <v>152.3971464239396</v>
      </c>
    </row>
    <row r="546" spans="2:19" x14ac:dyDescent="0.45">
      <c r="B546">
        <v>545</v>
      </c>
      <c r="C546" t="s">
        <v>178</v>
      </c>
      <c r="D546" t="s">
        <v>70</v>
      </c>
      <c r="E546" t="s">
        <v>262</v>
      </c>
      <c r="F546">
        <v>1162</v>
      </c>
      <c r="G546" s="3">
        <v>1174.2909299099999</v>
      </c>
      <c r="H546">
        <v>1.2789999999999999</v>
      </c>
      <c r="I546" s="3">
        <v>61.392704808624607</v>
      </c>
      <c r="L546">
        <v>545</v>
      </c>
      <c r="M546" t="s">
        <v>215</v>
      </c>
      <c r="N546" t="s">
        <v>94</v>
      </c>
      <c r="O546" t="s">
        <v>262</v>
      </c>
      <c r="P546">
        <v>1306</v>
      </c>
      <c r="Q546" s="3">
        <v>1310.9970297</v>
      </c>
      <c r="R546">
        <v>0.40600000000000003</v>
      </c>
      <c r="S546" s="3">
        <v>151.1370960303482</v>
      </c>
    </row>
    <row r="547" spans="2:19" x14ac:dyDescent="0.45">
      <c r="B547">
        <v>546</v>
      </c>
      <c r="C547" t="s">
        <v>178</v>
      </c>
      <c r="D547" t="s">
        <v>70</v>
      </c>
      <c r="E547" t="s">
        <v>262</v>
      </c>
      <c r="F547">
        <v>1162</v>
      </c>
      <c r="G547" s="3">
        <v>1174.2909299099999</v>
      </c>
      <c r="H547">
        <v>4.5999999999999999E-2</v>
      </c>
      <c r="I547" s="3">
        <v>7.3442609942453334</v>
      </c>
      <c r="L547">
        <v>546</v>
      </c>
      <c r="M547" t="s">
        <v>215</v>
      </c>
      <c r="N547" t="s">
        <v>94</v>
      </c>
      <c r="O547" t="s">
        <v>262</v>
      </c>
      <c r="P547">
        <v>1306</v>
      </c>
      <c r="Q547" s="3">
        <v>1310.9970297</v>
      </c>
      <c r="R547">
        <v>0.68200000000000005</v>
      </c>
      <c r="S547" s="3">
        <v>11.89156158680786</v>
      </c>
    </row>
    <row r="548" spans="2:19" x14ac:dyDescent="0.45">
      <c r="B548">
        <v>547</v>
      </c>
      <c r="C548" t="s">
        <v>178</v>
      </c>
      <c r="D548" t="s">
        <v>70</v>
      </c>
      <c r="E548" t="s">
        <v>262</v>
      </c>
      <c r="F548">
        <v>1162</v>
      </c>
      <c r="G548" s="3">
        <v>1174.2909299099999</v>
      </c>
      <c r="H548">
        <v>7.4999999999999997E-2</v>
      </c>
      <c r="I548" s="3">
        <v>3.3495990479366591</v>
      </c>
      <c r="L548">
        <v>547</v>
      </c>
      <c r="M548" t="s">
        <v>215</v>
      </c>
      <c r="N548" t="s">
        <v>94</v>
      </c>
      <c r="O548" t="s">
        <v>262</v>
      </c>
      <c r="P548">
        <v>1306</v>
      </c>
      <c r="Q548" s="3">
        <v>1310.9970297</v>
      </c>
      <c r="R548">
        <v>0.64300000000000002</v>
      </c>
      <c r="S548" s="3">
        <v>21.54736784491493</v>
      </c>
    </row>
    <row r="549" spans="2:19" x14ac:dyDescent="0.45">
      <c r="B549">
        <v>548</v>
      </c>
      <c r="C549" t="s">
        <v>178</v>
      </c>
      <c r="D549" t="s">
        <v>70</v>
      </c>
      <c r="E549" t="s">
        <v>262</v>
      </c>
      <c r="F549">
        <v>1162</v>
      </c>
      <c r="G549" s="3">
        <v>1174.2909299099999</v>
      </c>
      <c r="H549">
        <v>2.8000000000000001E-2</v>
      </c>
      <c r="I549" s="3">
        <v>48.41083399915702</v>
      </c>
      <c r="L549">
        <v>548</v>
      </c>
      <c r="M549" t="s">
        <v>215</v>
      </c>
      <c r="N549" t="s">
        <v>94</v>
      </c>
      <c r="O549" t="s">
        <v>262</v>
      </c>
      <c r="P549">
        <v>1306</v>
      </c>
      <c r="Q549" s="3">
        <v>1310.9970297</v>
      </c>
      <c r="R549">
        <v>0.68</v>
      </c>
      <c r="S549" s="3">
        <v>49.971417744661792</v>
      </c>
    </row>
    <row r="550" spans="2:19" x14ac:dyDescent="0.45">
      <c r="B550">
        <v>549</v>
      </c>
      <c r="C550" t="s">
        <v>179</v>
      </c>
      <c r="D550" t="s">
        <v>242</v>
      </c>
      <c r="E550" t="s">
        <v>262</v>
      </c>
      <c r="F550">
        <v>507</v>
      </c>
      <c r="G550" s="3">
        <v>532.05563824199999</v>
      </c>
      <c r="H550">
        <v>1.9E-2</v>
      </c>
      <c r="I550" s="3">
        <v>75.112643443257653</v>
      </c>
      <c r="L550">
        <v>549</v>
      </c>
      <c r="M550" t="s">
        <v>215</v>
      </c>
      <c r="N550" t="s">
        <v>94</v>
      </c>
      <c r="O550" t="s">
        <v>262</v>
      </c>
      <c r="P550">
        <v>1306</v>
      </c>
      <c r="Q550" s="3">
        <v>1310.9970297</v>
      </c>
      <c r="R550">
        <v>0.47499999999999998</v>
      </c>
      <c r="S550" s="3">
        <v>63.175022854529232</v>
      </c>
    </row>
    <row r="551" spans="2:19" x14ac:dyDescent="0.45">
      <c r="B551">
        <v>550</v>
      </c>
      <c r="C551" t="s">
        <v>179</v>
      </c>
      <c r="D551" t="s">
        <v>242</v>
      </c>
      <c r="E551" t="s">
        <v>262</v>
      </c>
      <c r="F551">
        <v>507</v>
      </c>
      <c r="G551" s="3">
        <v>532.05563824199999</v>
      </c>
      <c r="H551">
        <v>0.55400000000000005</v>
      </c>
      <c r="I551" s="3">
        <v>86.084329236506917</v>
      </c>
      <c r="L551">
        <v>550</v>
      </c>
      <c r="M551" t="s">
        <v>215</v>
      </c>
      <c r="N551" t="s">
        <v>94</v>
      </c>
      <c r="O551" t="s">
        <v>262</v>
      </c>
      <c r="P551">
        <v>1306</v>
      </c>
      <c r="Q551" s="3">
        <v>1310.9970297</v>
      </c>
      <c r="R551">
        <v>0.76300000000000001</v>
      </c>
      <c r="S551" s="3">
        <v>48.869852207462941</v>
      </c>
    </row>
    <row r="552" spans="2:19" x14ac:dyDescent="0.45">
      <c r="B552">
        <v>551</v>
      </c>
      <c r="C552" t="s">
        <v>179</v>
      </c>
      <c r="D552" t="s">
        <v>242</v>
      </c>
      <c r="E552" t="s">
        <v>262</v>
      </c>
      <c r="F552">
        <v>507</v>
      </c>
      <c r="G552" s="3">
        <v>532.05563824199999</v>
      </c>
      <c r="H552">
        <v>7.9000000000000001E-2</v>
      </c>
      <c r="I552" s="3">
        <v>60.612507748860793</v>
      </c>
      <c r="L552">
        <v>551</v>
      </c>
      <c r="M552" t="s">
        <v>215</v>
      </c>
      <c r="N552" t="s">
        <v>94</v>
      </c>
      <c r="O552" t="s">
        <v>262</v>
      </c>
      <c r="P552">
        <v>1306</v>
      </c>
      <c r="Q552" s="3">
        <v>1310.9970297</v>
      </c>
      <c r="R552">
        <v>0.84599999999999997</v>
      </c>
      <c r="S552" s="3">
        <v>50.608756552667472</v>
      </c>
    </row>
    <row r="553" spans="2:19" x14ac:dyDescent="0.45">
      <c r="B553">
        <v>552</v>
      </c>
      <c r="C553" t="s">
        <v>180</v>
      </c>
      <c r="D553" t="s">
        <v>71</v>
      </c>
      <c r="E553" t="s">
        <v>262</v>
      </c>
      <c r="F553">
        <v>763</v>
      </c>
      <c r="G553" s="3">
        <v>789.53619987399998</v>
      </c>
      <c r="H553">
        <v>0.63</v>
      </c>
      <c r="I553" s="3">
        <v>40.804429391681857</v>
      </c>
      <c r="L553">
        <v>552</v>
      </c>
      <c r="M553" t="s">
        <v>215</v>
      </c>
      <c r="N553" t="s">
        <v>94</v>
      </c>
      <c r="O553" t="s">
        <v>262</v>
      </c>
      <c r="P553">
        <v>1306</v>
      </c>
      <c r="Q553" s="3">
        <v>1310.9970297</v>
      </c>
      <c r="R553">
        <v>0.90700000000000003</v>
      </c>
      <c r="S553" s="3">
        <v>52.613182476022388</v>
      </c>
    </row>
    <row r="554" spans="2:19" x14ac:dyDescent="0.45">
      <c r="B554">
        <v>553</v>
      </c>
      <c r="C554" t="s">
        <v>180</v>
      </c>
      <c r="D554" t="s">
        <v>71</v>
      </c>
      <c r="E554" t="s">
        <v>262</v>
      </c>
      <c r="F554">
        <v>763</v>
      </c>
      <c r="G554" s="3">
        <v>789.53619987399998</v>
      </c>
      <c r="H554">
        <v>0.98099999999999998</v>
      </c>
      <c r="I554" s="3">
        <v>84.663160303763505</v>
      </c>
      <c r="L554">
        <v>553</v>
      </c>
      <c r="M554" t="s">
        <v>215</v>
      </c>
      <c r="N554" t="s">
        <v>94</v>
      </c>
      <c r="O554" t="s">
        <v>262</v>
      </c>
      <c r="P554">
        <v>1306</v>
      </c>
      <c r="Q554" s="3">
        <v>1310.9970297</v>
      </c>
      <c r="R554">
        <v>0.83299999999999996</v>
      </c>
      <c r="S554" s="3">
        <v>19.11975680392856</v>
      </c>
    </row>
    <row r="555" spans="2:19" x14ac:dyDescent="0.45">
      <c r="B555">
        <v>554</v>
      </c>
      <c r="C555" t="s">
        <v>180</v>
      </c>
      <c r="D555" t="s">
        <v>71</v>
      </c>
      <c r="E555" t="s">
        <v>262</v>
      </c>
      <c r="F555">
        <v>763</v>
      </c>
      <c r="G555" s="3">
        <v>789.53619987399998</v>
      </c>
      <c r="H555">
        <v>1.028</v>
      </c>
      <c r="I555" s="3">
        <v>45.334590518402237</v>
      </c>
      <c r="L555">
        <v>554</v>
      </c>
      <c r="M555" t="s">
        <v>215</v>
      </c>
      <c r="N555" t="s">
        <v>94</v>
      </c>
      <c r="O555" t="s">
        <v>262</v>
      </c>
      <c r="P555">
        <v>1306</v>
      </c>
      <c r="Q555" s="3">
        <v>1310.9970297</v>
      </c>
      <c r="R555">
        <v>0.97099999999999997</v>
      </c>
      <c r="S555" s="3">
        <v>53.589978742705227</v>
      </c>
    </row>
    <row r="556" spans="2:19" x14ac:dyDescent="0.45">
      <c r="B556">
        <v>555</v>
      </c>
      <c r="C556" t="s">
        <v>180</v>
      </c>
      <c r="D556" t="s">
        <v>71</v>
      </c>
      <c r="E556" t="s">
        <v>262</v>
      </c>
      <c r="F556">
        <v>763</v>
      </c>
      <c r="G556" s="3">
        <v>789.53619987399998</v>
      </c>
      <c r="H556">
        <v>0.91600000000000004</v>
      </c>
      <c r="I556" s="3">
        <v>4.7563637135676453</v>
      </c>
      <c r="L556">
        <v>555</v>
      </c>
      <c r="M556" t="s">
        <v>215</v>
      </c>
      <c r="N556" t="s">
        <v>94</v>
      </c>
      <c r="O556" t="s">
        <v>262</v>
      </c>
      <c r="P556">
        <v>1306</v>
      </c>
      <c r="Q556" s="3">
        <v>1310.9970297</v>
      </c>
      <c r="R556">
        <v>0.17799999999999999</v>
      </c>
      <c r="S556" s="3">
        <v>45.50163705970413</v>
      </c>
    </row>
    <row r="557" spans="2:19" x14ac:dyDescent="0.45">
      <c r="B557">
        <v>556</v>
      </c>
      <c r="C557" t="s">
        <v>180</v>
      </c>
      <c r="D557" t="s">
        <v>71</v>
      </c>
      <c r="E557" t="s">
        <v>262</v>
      </c>
      <c r="F557">
        <v>763</v>
      </c>
      <c r="G557" s="3">
        <v>789.53619987399998</v>
      </c>
      <c r="H557">
        <v>1.714</v>
      </c>
      <c r="I557" s="3">
        <v>48.35418823305325</v>
      </c>
      <c r="L557">
        <v>556</v>
      </c>
      <c r="M557" t="s">
        <v>215</v>
      </c>
      <c r="N557" t="s">
        <v>94</v>
      </c>
      <c r="O557" t="s">
        <v>262</v>
      </c>
      <c r="P557">
        <v>1306</v>
      </c>
      <c r="Q557" s="3">
        <v>1310.9970297</v>
      </c>
      <c r="R557">
        <v>0.24099999999999999</v>
      </c>
      <c r="S557" s="3">
        <v>46.328604427702473</v>
      </c>
    </row>
    <row r="558" spans="2:19" x14ac:dyDescent="0.45">
      <c r="B558">
        <v>557</v>
      </c>
      <c r="C558" t="s">
        <v>180</v>
      </c>
      <c r="D558" t="s">
        <v>71</v>
      </c>
      <c r="E558" t="s">
        <v>262</v>
      </c>
      <c r="F558">
        <v>763</v>
      </c>
      <c r="G558" s="3">
        <v>789.53619987399998</v>
      </c>
      <c r="H558">
        <v>1.5229999999999999</v>
      </c>
      <c r="I558" s="3">
        <v>66.310901156686555</v>
      </c>
      <c r="L558">
        <v>557</v>
      </c>
      <c r="M558" t="s">
        <v>217</v>
      </c>
      <c r="N558" t="s">
        <v>95</v>
      </c>
      <c r="O558" t="s">
        <v>262</v>
      </c>
      <c r="P558">
        <v>988</v>
      </c>
      <c r="Q558" s="3">
        <v>983.35673158999998</v>
      </c>
      <c r="R558">
        <v>8.5999999999999993E-2</v>
      </c>
      <c r="S558" s="3">
        <v>46.991522671928408</v>
      </c>
    </row>
    <row r="559" spans="2:19" x14ac:dyDescent="0.45">
      <c r="B559">
        <v>558</v>
      </c>
      <c r="C559" t="s">
        <v>180</v>
      </c>
      <c r="D559" t="s">
        <v>71</v>
      </c>
      <c r="E559" t="s">
        <v>262</v>
      </c>
      <c r="F559">
        <v>763</v>
      </c>
      <c r="G559" s="3">
        <v>789.53619987399998</v>
      </c>
      <c r="H559">
        <v>0.48399999999999999</v>
      </c>
      <c r="I559" s="3">
        <v>55.244636750786349</v>
      </c>
      <c r="L559">
        <v>558</v>
      </c>
      <c r="M559" t="s">
        <v>217</v>
      </c>
      <c r="N559" t="s">
        <v>95</v>
      </c>
      <c r="O559" t="s">
        <v>262</v>
      </c>
      <c r="P559">
        <v>988</v>
      </c>
      <c r="Q559" s="3">
        <v>983.35673158999998</v>
      </c>
      <c r="R559">
        <v>3.1160000000000001</v>
      </c>
      <c r="S559" s="3">
        <v>104.6420833735344</v>
      </c>
    </row>
    <row r="560" spans="2:19" x14ac:dyDescent="0.45">
      <c r="B560">
        <v>559</v>
      </c>
      <c r="C560" t="s">
        <v>180</v>
      </c>
      <c r="D560" t="s">
        <v>71</v>
      </c>
      <c r="E560" t="s">
        <v>262</v>
      </c>
      <c r="F560">
        <v>763</v>
      </c>
      <c r="G560" s="3">
        <v>789.53619987399998</v>
      </c>
      <c r="H560">
        <v>0.503</v>
      </c>
      <c r="I560" s="3">
        <v>40.212176647950614</v>
      </c>
      <c r="L560">
        <v>559</v>
      </c>
      <c r="M560" t="s">
        <v>217</v>
      </c>
      <c r="N560" t="s">
        <v>95</v>
      </c>
      <c r="O560" t="s">
        <v>262</v>
      </c>
      <c r="P560">
        <v>988</v>
      </c>
      <c r="Q560" s="3">
        <v>983.35673158999998</v>
      </c>
      <c r="R560">
        <v>2.3260000000000001</v>
      </c>
      <c r="S560" s="3">
        <v>2.5575381526497241</v>
      </c>
    </row>
    <row r="561" spans="2:19" x14ac:dyDescent="0.45">
      <c r="B561">
        <v>560</v>
      </c>
      <c r="C561" t="s">
        <v>180</v>
      </c>
      <c r="D561" t="s">
        <v>71</v>
      </c>
      <c r="E561" t="s">
        <v>262</v>
      </c>
      <c r="F561">
        <v>763</v>
      </c>
      <c r="G561" s="3">
        <v>789.53619987399998</v>
      </c>
      <c r="H561">
        <v>0.69499999999999995</v>
      </c>
      <c r="I561" s="3">
        <v>60.864647907647488</v>
      </c>
      <c r="L561">
        <v>560</v>
      </c>
      <c r="M561" t="s">
        <v>217</v>
      </c>
      <c r="N561" t="s">
        <v>95</v>
      </c>
      <c r="O561" t="s">
        <v>262</v>
      </c>
      <c r="P561">
        <v>988</v>
      </c>
      <c r="Q561" s="3">
        <v>983.35673158999998</v>
      </c>
      <c r="R561">
        <v>1.6180000000000001</v>
      </c>
      <c r="S561" s="3">
        <v>37.625759421841458</v>
      </c>
    </row>
    <row r="562" spans="2:19" x14ac:dyDescent="0.45">
      <c r="B562">
        <v>561</v>
      </c>
      <c r="C562" t="s">
        <v>180</v>
      </c>
      <c r="D562" t="s">
        <v>71</v>
      </c>
      <c r="E562" t="s">
        <v>262</v>
      </c>
      <c r="F562">
        <v>763</v>
      </c>
      <c r="G562" s="3">
        <v>789.53619987399998</v>
      </c>
      <c r="H562">
        <v>1.222</v>
      </c>
      <c r="I562" s="3">
        <v>4.2259407963340037</v>
      </c>
      <c r="L562">
        <v>561</v>
      </c>
      <c r="M562" t="s">
        <v>217</v>
      </c>
      <c r="N562" t="s">
        <v>95</v>
      </c>
      <c r="O562" t="s">
        <v>262</v>
      </c>
      <c r="P562">
        <v>988</v>
      </c>
      <c r="Q562" s="3">
        <v>983.35673158999998</v>
      </c>
      <c r="R562">
        <v>1.722</v>
      </c>
      <c r="S562" s="3">
        <v>8.4237647989599385</v>
      </c>
    </row>
    <row r="563" spans="2:19" x14ac:dyDescent="0.45">
      <c r="B563">
        <v>562</v>
      </c>
      <c r="C563" t="s">
        <v>180</v>
      </c>
      <c r="D563" t="s">
        <v>71</v>
      </c>
      <c r="E563" t="s">
        <v>262</v>
      </c>
      <c r="F563">
        <v>763</v>
      </c>
      <c r="G563" s="3">
        <v>789.53619987399998</v>
      </c>
      <c r="H563">
        <v>0.81299999999999994</v>
      </c>
      <c r="I563" s="3">
        <v>38.773416095804343</v>
      </c>
      <c r="L563">
        <v>562</v>
      </c>
      <c r="M563" t="s">
        <v>217</v>
      </c>
      <c r="N563" t="s">
        <v>95</v>
      </c>
      <c r="O563" t="s">
        <v>262</v>
      </c>
      <c r="P563">
        <v>988</v>
      </c>
      <c r="Q563" s="3">
        <v>983.35673158999998</v>
      </c>
      <c r="R563">
        <v>1.5569999999999999</v>
      </c>
      <c r="S563" s="3">
        <v>79.381956380753465</v>
      </c>
    </row>
    <row r="564" spans="2:19" x14ac:dyDescent="0.45">
      <c r="B564">
        <v>563</v>
      </c>
      <c r="C564" t="s">
        <v>180</v>
      </c>
      <c r="D564" t="s">
        <v>71</v>
      </c>
      <c r="E564" t="s">
        <v>262</v>
      </c>
      <c r="F564">
        <v>763</v>
      </c>
      <c r="G564" s="3">
        <v>789.53619987399998</v>
      </c>
      <c r="H564">
        <v>0.64400000000000002</v>
      </c>
      <c r="I564" s="3">
        <v>28.425220708981389</v>
      </c>
      <c r="L564">
        <v>563</v>
      </c>
      <c r="M564" t="s">
        <v>217</v>
      </c>
      <c r="N564" t="s">
        <v>95</v>
      </c>
      <c r="O564" t="s">
        <v>262</v>
      </c>
      <c r="P564">
        <v>988</v>
      </c>
      <c r="Q564" s="3">
        <v>983.35673158999998</v>
      </c>
      <c r="R564">
        <v>2.7229999999999999</v>
      </c>
      <c r="S564" s="3">
        <v>31.414738259628919</v>
      </c>
    </row>
    <row r="565" spans="2:19" x14ac:dyDescent="0.45">
      <c r="B565">
        <v>564</v>
      </c>
      <c r="C565" t="s">
        <v>180</v>
      </c>
      <c r="D565" t="s">
        <v>71</v>
      </c>
      <c r="E565" t="s">
        <v>262</v>
      </c>
      <c r="F565">
        <v>763</v>
      </c>
      <c r="G565" s="3">
        <v>789.53619987399998</v>
      </c>
      <c r="H565">
        <v>0.626</v>
      </c>
      <c r="I565" s="3">
        <v>48.912716879046762</v>
      </c>
      <c r="L565">
        <v>564</v>
      </c>
      <c r="M565" t="s">
        <v>217</v>
      </c>
      <c r="N565" t="s">
        <v>95</v>
      </c>
      <c r="O565" t="s">
        <v>262</v>
      </c>
      <c r="P565">
        <v>988</v>
      </c>
      <c r="Q565" s="3">
        <v>983.35673158999998</v>
      </c>
      <c r="R565">
        <v>1.2150000000000001</v>
      </c>
      <c r="S565" s="3">
        <v>11.58221732790583</v>
      </c>
    </row>
    <row r="566" spans="2:19" x14ac:dyDescent="0.45">
      <c r="B566">
        <v>565</v>
      </c>
      <c r="C566" t="s">
        <v>180</v>
      </c>
      <c r="D566" t="s">
        <v>71</v>
      </c>
      <c r="E566" t="s">
        <v>262</v>
      </c>
      <c r="F566">
        <v>763</v>
      </c>
      <c r="G566" s="3">
        <v>789.53619987399998</v>
      </c>
      <c r="H566">
        <v>0.42499999999999999</v>
      </c>
      <c r="I566" s="3">
        <v>5.0326180418995552</v>
      </c>
      <c r="L566">
        <v>565</v>
      </c>
      <c r="M566" t="s">
        <v>217</v>
      </c>
      <c r="N566" t="s">
        <v>95</v>
      </c>
      <c r="O566" t="s">
        <v>262</v>
      </c>
      <c r="P566">
        <v>988</v>
      </c>
      <c r="Q566" s="3">
        <v>983.35673158999998</v>
      </c>
      <c r="R566">
        <v>1.1910000000000001</v>
      </c>
      <c r="S566" s="3">
        <v>18.90641549331205</v>
      </c>
    </row>
    <row r="567" spans="2:19" x14ac:dyDescent="0.45">
      <c r="B567">
        <v>566</v>
      </c>
      <c r="C567" t="s">
        <v>180</v>
      </c>
      <c r="D567" t="s">
        <v>71</v>
      </c>
      <c r="E567" t="s">
        <v>262</v>
      </c>
      <c r="F567">
        <v>763</v>
      </c>
      <c r="G567" s="3">
        <v>789.53619987399998</v>
      </c>
      <c r="H567">
        <v>0.98099999999999998</v>
      </c>
      <c r="I567" s="3">
        <v>5.8247122729668082</v>
      </c>
      <c r="L567">
        <v>566</v>
      </c>
      <c r="M567" t="s">
        <v>217</v>
      </c>
      <c r="N567" t="s">
        <v>95</v>
      </c>
      <c r="O567" t="s">
        <v>262</v>
      </c>
      <c r="P567">
        <v>988</v>
      </c>
      <c r="Q567" s="3">
        <v>983.35673158999998</v>
      </c>
      <c r="R567">
        <v>1.0780000000000001</v>
      </c>
      <c r="S567" s="3">
        <v>34.65743529902479</v>
      </c>
    </row>
    <row r="568" spans="2:19" x14ac:dyDescent="0.45">
      <c r="B568">
        <v>567</v>
      </c>
      <c r="C568" t="s">
        <v>180</v>
      </c>
      <c r="D568" t="s">
        <v>71</v>
      </c>
      <c r="E568" t="s">
        <v>262</v>
      </c>
      <c r="F568">
        <v>763</v>
      </c>
      <c r="G568" s="3">
        <v>789.53619987399998</v>
      </c>
      <c r="H568">
        <v>1.3260000000000001</v>
      </c>
      <c r="I568" s="3">
        <v>4.8014813072411258</v>
      </c>
      <c r="L568">
        <v>567</v>
      </c>
      <c r="M568" t="s">
        <v>217</v>
      </c>
      <c r="N568" t="s">
        <v>95</v>
      </c>
      <c r="O568" t="s">
        <v>262</v>
      </c>
      <c r="P568">
        <v>988</v>
      </c>
      <c r="Q568" s="3">
        <v>983.35673158999998</v>
      </c>
      <c r="R568">
        <v>1.6850000000000001</v>
      </c>
      <c r="S568" s="3">
        <v>2.5981029083731859</v>
      </c>
    </row>
    <row r="569" spans="2:19" x14ac:dyDescent="0.45">
      <c r="B569">
        <v>568</v>
      </c>
      <c r="C569" t="s">
        <v>180</v>
      </c>
      <c r="D569" t="s">
        <v>71</v>
      </c>
      <c r="E569" t="s">
        <v>262</v>
      </c>
      <c r="F569">
        <v>763</v>
      </c>
      <c r="G569" s="3">
        <v>789.53619987399998</v>
      </c>
      <c r="H569">
        <v>1.2689999999999999</v>
      </c>
      <c r="I569" s="3">
        <v>3.7586742224798302</v>
      </c>
      <c r="L569">
        <v>568</v>
      </c>
      <c r="M569" t="s">
        <v>217</v>
      </c>
      <c r="N569" t="s">
        <v>95</v>
      </c>
      <c r="O569" t="s">
        <v>262</v>
      </c>
      <c r="P569">
        <v>988</v>
      </c>
      <c r="Q569" s="3">
        <v>983.35673158999998</v>
      </c>
      <c r="R569">
        <v>1.0880000000000001</v>
      </c>
      <c r="S569" s="3">
        <v>61.052108182548267</v>
      </c>
    </row>
    <row r="570" spans="2:19" x14ac:dyDescent="0.45">
      <c r="B570">
        <v>569</v>
      </c>
      <c r="C570" t="s">
        <v>180</v>
      </c>
      <c r="D570" t="s">
        <v>71</v>
      </c>
      <c r="E570" t="s">
        <v>262</v>
      </c>
      <c r="F570">
        <v>763</v>
      </c>
      <c r="G570" s="3">
        <v>789.53619987399998</v>
      </c>
      <c r="H570">
        <v>1.1519999999999999</v>
      </c>
      <c r="I570" s="3">
        <v>7.2917783872519273</v>
      </c>
      <c r="L570">
        <v>569</v>
      </c>
      <c r="M570" t="s">
        <v>217</v>
      </c>
      <c r="N570" t="s">
        <v>95</v>
      </c>
      <c r="O570" t="s">
        <v>262</v>
      </c>
      <c r="P570">
        <v>988</v>
      </c>
      <c r="Q570" s="3">
        <v>983.35673158999998</v>
      </c>
      <c r="R570">
        <v>1.0960000000000001</v>
      </c>
      <c r="S570" s="3">
        <v>26.764131814531069</v>
      </c>
    </row>
    <row r="571" spans="2:19" x14ac:dyDescent="0.45">
      <c r="B571">
        <v>570</v>
      </c>
      <c r="C571" t="s">
        <v>180</v>
      </c>
      <c r="D571" t="s">
        <v>71</v>
      </c>
      <c r="E571" t="s">
        <v>262</v>
      </c>
      <c r="F571">
        <v>763</v>
      </c>
      <c r="G571" s="3">
        <v>789.53619987399998</v>
      </c>
      <c r="H571">
        <v>1.091</v>
      </c>
      <c r="I571" s="3">
        <v>12.152131357149861</v>
      </c>
      <c r="L571">
        <v>570</v>
      </c>
      <c r="M571" t="s">
        <v>217</v>
      </c>
      <c r="N571" t="s">
        <v>95</v>
      </c>
      <c r="O571" t="s">
        <v>262</v>
      </c>
      <c r="P571">
        <v>988</v>
      </c>
      <c r="Q571" s="3">
        <v>983.35673158999998</v>
      </c>
      <c r="R571">
        <v>1.1539999999999999</v>
      </c>
      <c r="S571" s="3">
        <v>23.86312581459493</v>
      </c>
    </row>
    <row r="572" spans="2:19" x14ac:dyDescent="0.45">
      <c r="B572">
        <v>571</v>
      </c>
      <c r="C572" t="s">
        <v>180</v>
      </c>
      <c r="D572" t="s">
        <v>71</v>
      </c>
      <c r="E572" t="s">
        <v>262</v>
      </c>
      <c r="F572">
        <v>763</v>
      </c>
      <c r="G572" s="3">
        <v>789.53619987399998</v>
      </c>
      <c r="H572">
        <v>0.51500000000000001</v>
      </c>
      <c r="I572" s="3">
        <v>83.743055055140502</v>
      </c>
      <c r="L572">
        <v>571</v>
      </c>
      <c r="M572" t="s">
        <v>217</v>
      </c>
      <c r="N572" t="s">
        <v>95</v>
      </c>
      <c r="O572" t="s">
        <v>262</v>
      </c>
      <c r="P572">
        <v>988</v>
      </c>
      <c r="Q572" s="3">
        <v>983.35673158999998</v>
      </c>
      <c r="R572">
        <v>0.02</v>
      </c>
      <c r="S572" s="3">
        <v>36.816550313681198</v>
      </c>
    </row>
    <row r="573" spans="2:19" x14ac:dyDescent="0.45">
      <c r="B573">
        <v>572</v>
      </c>
      <c r="C573" t="s">
        <v>180</v>
      </c>
      <c r="D573" t="s">
        <v>71</v>
      </c>
      <c r="E573" t="s">
        <v>262</v>
      </c>
      <c r="F573">
        <v>763</v>
      </c>
      <c r="G573" s="3">
        <v>789.53619987399998</v>
      </c>
      <c r="H573">
        <v>1.2310000000000001</v>
      </c>
      <c r="I573" s="3">
        <v>47.639203298735623</v>
      </c>
      <c r="L573">
        <v>572</v>
      </c>
      <c r="M573" t="s">
        <v>217</v>
      </c>
      <c r="N573" t="s">
        <v>95</v>
      </c>
      <c r="O573" t="s">
        <v>262</v>
      </c>
      <c r="P573">
        <v>988</v>
      </c>
      <c r="Q573" s="3">
        <v>983.35673158999998</v>
      </c>
      <c r="R573">
        <v>4.4999999999999998E-2</v>
      </c>
      <c r="S573" s="3">
        <v>22.580256445662719</v>
      </c>
    </row>
    <row r="574" spans="2:19" x14ac:dyDescent="0.45">
      <c r="B574">
        <v>573</v>
      </c>
      <c r="C574" t="s">
        <v>180</v>
      </c>
      <c r="D574" t="s">
        <v>71</v>
      </c>
      <c r="E574" t="s">
        <v>262</v>
      </c>
      <c r="F574">
        <v>763</v>
      </c>
      <c r="G574" s="3">
        <v>789.53619987399998</v>
      </c>
      <c r="H574">
        <v>1.252</v>
      </c>
      <c r="I574" s="3">
        <v>4.6666523554882726</v>
      </c>
      <c r="L574">
        <v>573</v>
      </c>
      <c r="M574" t="s">
        <v>217</v>
      </c>
      <c r="N574" t="s">
        <v>95</v>
      </c>
      <c r="O574" t="s">
        <v>262</v>
      </c>
      <c r="P574">
        <v>988</v>
      </c>
      <c r="Q574" s="3">
        <v>983.35673158999998</v>
      </c>
      <c r="R574">
        <v>0.22900000000000001</v>
      </c>
      <c r="S574" s="3">
        <v>66.69775491237742</v>
      </c>
    </row>
    <row r="575" spans="2:19" x14ac:dyDescent="0.45">
      <c r="B575">
        <v>574</v>
      </c>
      <c r="C575" t="s">
        <v>180</v>
      </c>
      <c r="D575" t="s">
        <v>71</v>
      </c>
      <c r="E575" t="s">
        <v>262</v>
      </c>
      <c r="F575">
        <v>763</v>
      </c>
      <c r="G575" s="3">
        <v>789.53619987399998</v>
      </c>
      <c r="H575">
        <v>1.034</v>
      </c>
      <c r="I575" s="3">
        <v>47.689053462377657</v>
      </c>
      <c r="L575">
        <v>574</v>
      </c>
      <c r="M575" t="s">
        <v>217</v>
      </c>
      <c r="N575" t="s">
        <v>95</v>
      </c>
      <c r="O575" t="s">
        <v>262</v>
      </c>
      <c r="P575">
        <v>988</v>
      </c>
      <c r="Q575" s="3">
        <v>983.35673158999998</v>
      </c>
      <c r="R575">
        <v>1.415</v>
      </c>
      <c r="S575" s="3">
        <v>33.648526965989859</v>
      </c>
    </row>
    <row r="576" spans="2:19" x14ac:dyDescent="0.45">
      <c r="B576">
        <v>575</v>
      </c>
      <c r="C576" t="s">
        <v>181</v>
      </c>
      <c r="D576" t="s">
        <v>72</v>
      </c>
      <c r="E576" t="s">
        <v>262</v>
      </c>
      <c r="F576">
        <v>389</v>
      </c>
      <c r="G576" s="3">
        <v>343.30847173299998</v>
      </c>
      <c r="H576">
        <v>0.64400000000000002</v>
      </c>
      <c r="I576" s="3">
        <v>71.219443822959192</v>
      </c>
      <c r="L576">
        <v>575</v>
      </c>
      <c r="M576" t="s">
        <v>217</v>
      </c>
      <c r="N576" t="s">
        <v>95</v>
      </c>
      <c r="O576" t="s">
        <v>262</v>
      </c>
      <c r="P576">
        <v>988</v>
      </c>
      <c r="Q576" s="3">
        <v>983.35673158999998</v>
      </c>
      <c r="R576">
        <v>0.995</v>
      </c>
      <c r="S576" s="3">
        <v>51.394518522864288</v>
      </c>
    </row>
    <row r="577" spans="2:19" x14ac:dyDescent="0.45">
      <c r="B577">
        <v>576</v>
      </c>
      <c r="C577" t="s">
        <v>181</v>
      </c>
      <c r="D577" t="s">
        <v>72</v>
      </c>
      <c r="E577" t="s">
        <v>262</v>
      </c>
      <c r="F577">
        <v>389</v>
      </c>
      <c r="G577" s="3">
        <v>343.30847173299998</v>
      </c>
      <c r="H577">
        <v>0.53500000000000003</v>
      </c>
      <c r="I577" s="3">
        <v>56.580521975514799</v>
      </c>
      <c r="L577">
        <v>576</v>
      </c>
      <c r="M577" t="s">
        <v>218</v>
      </c>
      <c r="N577" t="s">
        <v>96</v>
      </c>
      <c r="O577" t="s">
        <v>260</v>
      </c>
      <c r="P577">
        <v>216</v>
      </c>
      <c r="Q577" s="3">
        <v>247.409320874</v>
      </c>
      <c r="R577">
        <v>0.08</v>
      </c>
      <c r="S577" s="3">
        <v>21.787469989535079</v>
      </c>
    </row>
    <row r="578" spans="2:19" x14ac:dyDescent="0.45">
      <c r="B578">
        <v>577</v>
      </c>
      <c r="C578" t="s">
        <v>181</v>
      </c>
      <c r="D578" t="s">
        <v>72</v>
      </c>
      <c r="E578" t="s">
        <v>262</v>
      </c>
      <c r="F578">
        <v>389</v>
      </c>
      <c r="G578" s="3">
        <v>343.30847173299998</v>
      </c>
      <c r="H578">
        <v>0.26700000000000002</v>
      </c>
      <c r="I578" s="3">
        <v>39.096989149506371</v>
      </c>
      <c r="L578">
        <v>577</v>
      </c>
      <c r="M578" t="s">
        <v>218</v>
      </c>
      <c r="N578" t="s">
        <v>96</v>
      </c>
      <c r="O578" t="s">
        <v>260</v>
      </c>
      <c r="P578">
        <v>216</v>
      </c>
      <c r="Q578" s="3">
        <v>247.409320874</v>
      </c>
      <c r="R578">
        <v>0.18</v>
      </c>
      <c r="S578" s="3">
        <v>65.710689843814052</v>
      </c>
    </row>
    <row r="579" spans="2:19" x14ac:dyDescent="0.45">
      <c r="B579">
        <v>578</v>
      </c>
      <c r="C579" t="s">
        <v>181</v>
      </c>
      <c r="D579" t="s">
        <v>72</v>
      </c>
      <c r="E579" t="s">
        <v>262</v>
      </c>
      <c r="F579">
        <v>389</v>
      </c>
      <c r="G579" s="3">
        <v>343.30847173299998</v>
      </c>
      <c r="H579">
        <v>0.627</v>
      </c>
      <c r="I579" s="3">
        <v>74.90941830102436</v>
      </c>
      <c r="L579">
        <v>578</v>
      </c>
      <c r="M579" t="s">
        <v>224</v>
      </c>
      <c r="N579" t="s">
        <v>97</v>
      </c>
      <c r="O579" t="s">
        <v>97</v>
      </c>
      <c r="P579">
        <v>1352</v>
      </c>
      <c r="Q579" s="3">
        <v>1348.44120249</v>
      </c>
      <c r="R579">
        <v>4.7E-2</v>
      </c>
      <c r="S579" s="3">
        <v>12.04602691467486</v>
      </c>
    </row>
    <row r="580" spans="2:19" x14ac:dyDescent="0.45">
      <c r="B580">
        <v>579</v>
      </c>
      <c r="C580" t="s">
        <v>182</v>
      </c>
      <c r="D580" t="s">
        <v>73</v>
      </c>
      <c r="E580" t="s">
        <v>262</v>
      </c>
      <c r="F580">
        <v>619</v>
      </c>
      <c r="G580" s="3">
        <v>641.11305117400002</v>
      </c>
      <c r="H580">
        <v>0.121</v>
      </c>
      <c r="I580" s="3">
        <v>45.799449701109012</v>
      </c>
      <c r="L580">
        <v>579</v>
      </c>
      <c r="M580" t="s">
        <v>224</v>
      </c>
      <c r="N580" t="s">
        <v>97</v>
      </c>
      <c r="O580" t="s">
        <v>97</v>
      </c>
      <c r="P580">
        <v>1352</v>
      </c>
      <c r="Q580" s="3">
        <v>1348.44120249</v>
      </c>
      <c r="R580">
        <v>1.208</v>
      </c>
      <c r="S580" s="3">
        <v>18.060390803622312</v>
      </c>
    </row>
    <row r="581" spans="2:19" x14ac:dyDescent="0.45">
      <c r="B581">
        <v>580</v>
      </c>
      <c r="C581" t="s">
        <v>182</v>
      </c>
      <c r="D581" t="s">
        <v>73</v>
      </c>
      <c r="E581" t="s">
        <v>262</v>
      </c>
      <c r="F581">
        <v>619</v>
      </c>
      <c r="G581" s="3">
        <v>641.11305117400002</v>
      </c>
      <c r="H581">
        <v>0.53500000000000003</v>
      </c>
      <c r="I581" s="3">
        <v>31.693575752125831</v>
      </c>
      <c r="L581">
        <v>580</v>
      </c>
      <c r="M581" t="s">
        <v>224</v>
      </c>
      <c r="N581" t="s">
        <v>97</v>
      </c>
      <c r="O581" t="s">
        <v>97</v>
      </c>
      <c r="P581">
        <v>1352</v>
      </c>
      <c r="Q581" s="3">
        <v>1348.44120249</v>
      </c>
      <c r="R581">
        <v>0.11899999999999999</v>
      </c>
      <c r="S581" s="3">
        <v>25.852433537399889</v>
      </c>
    </row>
    <row r="582" spans="2:19" x14ac:dyDescent="0.45">
      <c r="B582">
        <v>581</v>
      </c>
      <c r="C582" t="s">
        <v>182</v>
      </c>
      <c r="D582" t="s">
        <v>73</v>
      </c>
      <c r="E582" t="s">
        <v>262</v>
      </c>
      <c r="F582">
        <v>619</v>
      </c>
      <c r="G582" s="3">
        <v>641.11305117400002</v>
      </c>
      <c r="H582">
        <v>0.26700000000000002</v>
      </c>
      <c r="I582" s="3">
        <v>53.01840746937404</v>
      </c>
      <c r="L582">
        <v>581</v>
      </c>
      <c r="M582" t="s">
        <v>224</v>
      </c>
      <c r="N582" t="s">
        <v>97</v>
      </c>
      <c r="O582" t="s">
        <v>97</v>
      </c>
      <c r="P582">
        <v>1352</v>
      </c>
      <c r="Q582" s="3">
        <v>1348.44120249</v>
      </c>
      <c r="R582">
        <v>0.17399999999999999</v>
      </c>
      <c r="S582" s="3">
        <v>5.7917964025205118</v>
      </c>
    </row>
    <row r="583" spans="2:19" x14ac:dyDescent="0.45">
      <c r="B583">
        <v>582</v>
      </c>
      <c r="C583" t="s">
        <v>182</v>
      </c>
      <c r="D583" t="s">
        <v>73</v>
      </c>
      <c r="E583" t="s">
        <v>262</v>
      </c>
      <c r="F583">
        <v>619</v>
      </c>
      <c r="G583" s="3">
        <v>641.11305117400002</v>
      </c>
      <c r="H583">
        <v>0.627</v>
      </c>
      <c r="I583" s="3">
        <v>89.759325388530911</v>
      </c>
      <c r="L583">
        <v>582</v>
      </c>
      <c r="M583" t="s">
        <v>224</v>
      </c>
      <c r="N583" t="s">
        <v>97</v>
      </c>
      <c r="O583" t="s">
        <v>97</v>
      </c>
      <c r="P583">
        <v>1352</v>
      </c>
      <c r="Q583" s="3">
        <v>1348.44120249</v>
      </c>
      <c r="R583">
        <v>0.191</v>
      </c>
      <c r="S583" s="3">
        <v>51.470257467211397</v>
      </c>
    </row>
    <row r="584" spans="2:19" x14ac:dyDescent="0.45">
      <c r="B584">
        <v>583</v>
      </c>
      <c r="C584" t="s">
        <v>182</v>
      </c>
      <c r="D584" t="s">
        <v>73</v>
      </c>
      <c r="E584" t="s">
        <v>262</v>
      </c>
      <c r="F584">
        <v>619</v>
      </c>
      <c r="G584" s="3">
        <v>641.11305117400002</v>
      </c>
      <c r="H584">
        <v>0.04</v>
      </c>
      <c r="I584" s="3">
        <v>73.736594735099303</v>
      </c>
      <c r="L584">
        <v>583</v>
      </c>
      <c r="M584" t="s">
        <v>224</v>
      </c>
      <c r="N584" t="s">
        <v>97</v>
      </c>
      <c r="O584" t="s">
        <v>97</v>
      </c>
      <c r="P584">
        <v>1352</v>
      </c>
      <c r="Q584" s="3">
        <v>1348.44120249</v>
      </c>
      <c r="R584">
        <v>0.63300000000000001</v>
      </c>
      <c r="S584" s="3">
        <v>78.845245516888113</v>
      </c>
    </row>
    <row r="585" spans="2:19" x14ac:dyDescent="0.45">
      <c r="B585">
        <v>584</v>
      </c>
      <c r="C585" t="s">
        <v>183</v>
      </c>
      <c r="D585" t="s">
        <v>74</v>
      </c>
      <c r="E585" t="s">
        <v>262</v>
      </c>
      <c r="F585">
        <v>613</v>
      </c>
      <c r="G585" s="3">
        <v>639.28076707299999</v>
      </c>
      <c r="H585">
        <v>0.20100000000000001</v>
      </c>
      <c r="I585" s="3">
        <v>37.078845354757419</v>
      </c>
      <c r="L585">
        <v>584</v>
      </c>
      <c r="M585" t="s">
        <v>224</v>
      </c>
      <c r="N585" t="s">
        <v>97</v>
      </c>
      <c r="O585" t="s">
        <v>97</v>
      </c>
      <c r="P585">
        <v>1352</v>
      </c>
      <c r="Q585" s="3">
        <v>1348.44120249</v>
      </c>
      <c r="R585">
        <v>0.24099999999999999</v>
      </c>
      <c r="S585" s="3">
        <v>33.871180803677952</v>
      </c>
    </row>
    <row r="586" spans="2:19" x14ac:dyDescent="0.45">
      <c r="B586">
        <v>585</v>
      </c>
      <c r="C586" t="s">
        <v>183</v>
      </c>
      <c r="D586" t="s">
        <v>74</v>
      </c>
      <c r="E586" t="s">
        <v>262</v>
      </c>
      <c r="F586">
        <v>613</v>
      </c>
      <c r="G586" s="3">
        <v>639.28076707299999</v>
      </c>
      <c r="H586">
        <v>1.4390000000000001</v>
      </c>
      <c r="I586" s="3">
        <v>18.085890366988689</v>
      </c>
      <c r="L586">
        <v>585</v>
      </c>
      <c r="M586" t="s">
        <v>225</v>
      </c>
      <c r="N586" t="s">
        <v>98</v>
      </c>
      <c r="O586" t="s">
        <v>260</v>
      </c>
      <c r="P586">
        <v>822</v>
      </c>
      <c r="Q586" s="3">
        <v>846.76167386400004</v>
      </c>
      <c r="R586">
        <v>2.423</v>
      </c>
      <c r="S586" s="3">
        <v>13.699381174615141</v>
      </c>
    </row>
    <row r="587" spans="2:19" x14ac:dyDescent="0.45">
      <c r="B587">
        <v>586</v>
      </c>
      <c r="C587" t="s">
        <v>183</v>
      </c>
      <c r="D587" t="s">
        <v>74</v>
      </c>
      <c r="E587" t="s">
        <v>262</v>
      </c>
      <c r="F587">
        <v>613</v>
      </c>
      <c r="G587" s="3">
        <v>639.28076707299999</v>
      </c>
      <c r="H587">
        <v>0.85599999999999998</v>
      </c>
      <c r="I587" s="3">
        <v>133.52774250226651</v>
      </c>
      <c r="L587">
        <v>586</v>
      </c>
      <c r="M587" t="s">
        <v>225</v>
      </c>
      <c r="N587" t="s">
        <v>98</v>
      </c>
      <c r="O587" t="s">
        <v>260</v>
      </c>
      <c r="P587">
        <v>822</v>
      </c>
      <c r="Q587" s="3">
        <v>846.76167386400004</v>
      </c>
      <c r="R587">
        <v>2.3620000000000001</v>
      </c>
      <c r="S587" s="3">
        <v>51.966531352041642</v>
      </c>
    </row>
    <row r="588" spans="2:19" x14ac:dyDescent="0.45">
      <c r="B588">
        <v>587</v>
      </c>
      <c r="C588" t="s">
        <v>183</v>
      </c>
      <c r="D588" t="s">
        <v>74</v>
      </c>
      <c r="E588" t="s">
        <v>262</v>
      </c>
      <c r="F588">
        <v>613</v>
      </c>
      <c r="G588" s="3">
        <v>639.28076707299999</v>
      </c>
      <c r="H588">
        <v>0.04</v>
      </c>
      <c r="I588" s="3">
        <v>167.16513547294261</v>
      </c>
      <c r="L588">
        <v>587</v>
      </c>
      <c r="M588" t="s">
        <v>225</v>
      </c>
      <c r="N588" t="s">
        <v>98</v>
      </c>
      <c r="O588" t="s">
        <v>260</v>
      </c>
      <c r="P588">
        <v>822</v>
      </c>
      <c r="Q588" s="3">
        <v>846.76167386400004</v>
      </c>
      <c r="R588">
        <v>2.294</v>
      </c>
      <c r="S588" s="3">
        <v>52.621029272539822</v>
      </c>
    </row>
    <row r="589" spans="2:19" x14ac:dyDescent="0.45">
      <c r="B589">
        <v>588</v>
      </c>
      <c r="C589" t="s">
        <v>183</v>
      </c>
      <c r="D589" t="s">
        <v>74</v>
      </c>
      <c r="E589" t="s">
        <v>262</v>
      </c>
      <c r="F589">
        <v>613</v>
      </c>
      <c r="G589" s="3">
        <v>639.28076707299999</v>
      </c>
      <c r="H589">
        <v>0.42099999999999999</v>
      </c>
      <c r="I589" s="3">
        <v>99.087934949747634</v>
      </c>
      <c r="L589">
        <v>588</v>
      </c>
      <c r="M589" t="s">
        <v>225</v>
      </c>
      <c r="N589" t="s">
        <v>98</v>
      </c>
      <c r="O589" t="s">
        <v>260</v>
      </c>
      <c r="P589">
        <v>822</v>
      </c>
      <c r="Q589" s="3">
        <v>846.76167386400004</v>
      </c>
      <c r="R589">
        <v>2.625</v>
      </c>
      <c r="S589" s="3">
        <v>10.83251918005441</v>
      </c>
    </row>
    <row r="590" spans="2:19" x14ac:dyDescent="0.45">
      <c r="B590">
        <v>589</v>
      </c>
      <c r="C590" t="s">
        <v>184</v>
      </c>
      <c r="D590" t="s">
        <v>75</v>
      </c>
      <c r="E590" t="s">
        <v>262</v>
      </c>
      <c r="F590">
        <v>676</v>
      </c>
      <c r="G590" s="3">
        <v>703.56120184400004</v>
      </c>
      <c r="H590">
        <v>0.17399999999999999</v>
      </c>
      <c r="I590" s="3">
        <v>65.364341947766889</v>
      </c>
      <c r="L590">
        <v>589</v>
      </c>
      <c r="M590" t="s">
        <v>225</v>
      </c>
      <c r="N590" t="s">
        <v>98</v>
      </c>
      <c r="O590" t="s">
        <v>260</v>
      </c>
      <c r="P590">
        <v>822</v>
      </c>
      <c r="Q590" s="3">
        <v>846.76167386400004</v>
      </c>
      <c r="R590">
        <v>2.4750000000000001</v>
      </c>
      <c r="S590" s="3">
        <v>21.480227313700009</v>
      </c>
    </row>
    <row r="591" spans="2:19" x14ac:dyDescent="0.45">
      <c r="B591">
        <v>590</v>
      </c>
      <c r="C591" t="s">
        <v>184</v>
      </c>
      <c r="D591" t="s">
        <v>75</v>
      </c>
      <c r="E591" t="s">
        <v>262</v>
      </c>
      <c r="F591">
        <v>676</v>
      </c>
      <c r="G591" s="3">
        <v>703.56120184400004</v>
      </c>
      <c r="H591">
        <v>0.56699999999999995</v>
      </c>
      <c r="I591" s="3">
        <v>58.339297507925643</v>
      </c>
      <c r="L591">
        <v>590</v>
      </c>
      <c r="M591" t="s">
        <v>225</v>
      </c>
      <c r="N591" t="s">
        <v>98</v>
      </c>
      <c r="O591" t="s">
        <v>260</v>
      </c>
      <c r="P591">
        <v>822</v>
      </c>
      <c r="Q591" s="3">
        <v>846.76167386400004</v>
      </c>
      <c r="R591">
        <v>2.665</v>
      </c>
      <c r="S591" s="3">
        <v>8.1566693347066561</v>
      </c>
    </row>
    <row r="592" spans="2:19" x14ac:dyDescent="0.45">
      <c r="B592">
        <v>591</v>
      </c>
      <c r="C592" t="s">
        <v>184</v>
      </c>
      <c r="D592" t="s">
        <v>75</v>
      </c>
      <c r="E592" t="s">
        <v>262</v>
      </c>
      <c r="F592">
        <v>676</v>
      </c>
      <c r="G592" s="3">
        <v>703.56120184400004</v>
      </c>
      <c r="H592">
        <v>0.71499999999999997</v>
      </c>
      <c r="I592" s="3">
        <v>48.844264790046402</v>
      </c>
      <c r="L592">
        <v>591</v>
      </c>
      <c r="M592" t="s">
        <v>225</v>
      </c>
      <c r="N592" t="s">
        <v>98</v>
      </c>
      <c r="O592" t="s">
        <v>260</v>
      </c>
      <c r="P592">
        <v>822</v>
      </c>
      <c r="Q592" s="3">
        <v>846.76167386400004</v>
      </c>
      <c r="R592">
        <v>2.222</v>
      </c>
      <c r="S592" s="3">
        <v>53.722950049311201</v>
      </c>
    </row>
    <row r="593" spans="2:19" x14ac:dyDescent="0.45">
      <c r="B593">
        <v>592</v>
      </c>
      <c r="C593" t="s">
        <v>184</v>
      </c>
      <c r="D593" t="s">
        <v>75</v>
      </c>
      <c r="E593" t="s">
        <v>262</v>
      </c>
      <c r="F593">
        <v>676</v>
      </c>
      <c r="G593" s="3">
        <v>703.56120184400004</v>
      </c>
      <c r="H593">
        <v>0.121</v>
      </c>
      <c r="I593" s="3">
        <v>140.04782665936071</v>
      </c>
      <c r="L593">
        <v>592</v>
      </c>
      <c r="M593" t="s">
        <v>225</v>
      </c>
      <c r="N593" t="s">
        <v>98</v>
      </c>
      <c r="O593" t="s">
        <v>260</v>
      </c>
      <c r="P593">
        <v>822</v>
      </c>
      <c r="Q593" s="3">
        <v>846.76167386400004</v>
      </c>
      <c r="R593">
        <v>2.17</v>
      </c>
      <c r="S593" s="3">
        <v>88.664871758039126</v>
      </c>
    </row>
    <row r="594" spans="2:19" x14ac:dyDescent="0.45">
      <c r="B594">
        <v>593</v>
      </c>
      <c r="C594" t="s">
        <v>184</v>
      </c>
      <c r="D594" t="s">
        <v>75</v>
      </c>
      <c r="E594" t="s">
        <v>262</v>
      </c>
      <c r="F594">
        <v>676</v>
      </c>
      <c r="G594" s="3">
        <v>703.56120184400004</v>
      </c>
      <c r="H594">
        <v>1.095</v>
      </c>
      <c r="I594" s="3">
        <v>72.114228630897628</v>
      </c>
      <c r="L594">
        <v>593</v>
      </c>
      <c r="M594" t="s">
        <v>225</v>
      </c>
      <c r="N594" t="s">
        <v>98</v>
      </c>
      <c r="O594" t="s">
        <v>260</v>
      </c>
      <c r="P594">
        <v>822</v>
      </c>
      <c r="Q594" s="3">
        <v>846.76167386400004</v>
      </c>
      <c r="R594">
        <v>2.2810000000000001</v>
      </c>
      <c r="S594" s="3">
        <v>58.725441170631868</v>
      </c>
    </row>
    <row r="595" spans="2:19" x14ac:dyDescent="0.45">
      <c r="B595">
        <v>594</v>
      </c>
      <c r="C595" t="s">
        <v>184</v>
      </c>
      <c r="D595" t="s">
        <v>75</v>
      </c>
      <c r="E595" t="s">
        <v>262</v>
      </c>
      <c r="F595">
        <v>676</v>
      </c>
      <c r="G595" s="3">
        <v>703.56120184400004</v>
      </c>
      <c r="H595">
        <v>0.64400000000000002</v>
      </c>
      <c r="I595" s="3">
        <v>28.374153267111311</v>
      </c>
      <c r="L595">
        <v>594</v>
      </c>
      <c r="M595" t="s">
        <v>225</v>
      </c>
      <c r="N595" t="s">
        <v>98</v>
      </c>
      <c r="O595" t="s">
        <v>260</v>
      </c>
      <c r="P595">
        <v>822</v>
      </c>
      <c r="Q595" s="3">
        <v>846.76167386400004</v>
      </c>
      <c r="R595">
        <v>2.339</v>
      </c>
      <c r="S595" s="3">
        <v>63.174761822904507</v>
      </c>
    </row>
    <row r="596" spans="2:19" x14ac:dyDescent="0.45">
      <c r="B596">
        <v>595</v>
      </c>
      <c r="C596" t="s">
        <v>184</v>
      </c>
      <c r="D596" t="s">
        <v>75</v>
      </c>
      <c r="E596" t="s">
        <v>262</v>
      </c>
      <c r="F596">
        <v>676</v>
      </c>
      <c r="G596" s="3">
        <v>703.56120184400004</v>
      </c>
      <c r="H596">
        <v>0.73499999999999999</v>
      </c>
      <c r="I596" s="3">
        <v>84.772402899528899</v>
      </c>
      <c r="L596">
        <v>595</v>
      </c>
      <c r="M596" t="s">
        <v>225</v>
      </c>
      <c r="N596" t="s">
        <v>98</v>
      </c>
      <c r="O596" t="s">
        <v>260</v>
      </c>
      <c r="P596">
        <v>822</v>
      </c>
      <c r="Q596" s="3">
        <v>846.76167386400004</v>
      </c>
      <c r="R596">
        <v>2.2949999999999999</v>
      </c>
      <c r="S596" s="3">
        <v>12.59142657361085</v>
      </c>
    </row>
    <row r="597" spans="2:19" x14ac:dyDescent="0.45">
      <c r="B597">
        <v>596</v>
      </c>
      <c r="C597" t="s">
        <v>184</v>
      </c>
      <c r="D597" t="s">
        <v>75</v>
      </c>
      <c r="E597" t="s">
        <v>262</v>
      </c>
      <c r="F597">
        <v>676</v>
      </c>
      <c r="G597" s="3">
        <v>703.56120184400004</v>
      </c>
      <c r="H597">
        <v>0.94499999999999995</v>
      </c>
      <c r="I597" s="3">
        <v>6.9453126526000499</v>
      </c>
      <c r="L597">
        <v>596</v>
      </c>
      <c r="M597" t="s">
        <v>225</v>
      </c>
      <c r="N597" t="s">
        <v>98</v>
      </c>
      <c r="O597" t="s">
        <v>260</v>
      </c>
      <c r="P597">
        <v>822</v>
      </c>
      <c r="Q597" s="3">
        <v>846.76167386400004</v>
      </c>
      <c r="R597">
        <v>1.5680000000000001</v>
      </c>
      <c r="S597" s="3">
        <v>20.522695773147881</v>
      </c>
    </row>
    <row r="598" spans="2:19" x14ac:dyDescent="0.45">
      <c r="B598">
        <v>597</v>
      </c>
      <c r="C598" t="s">
        <v>184</v>
      </c>
      <c r="D598" t="s">
        <v>75</v>
      </c>
      <c r="E598" t="s">
        <v>262</v>
      </c>
      <c r="F598">
        <v>676</v>
      </c>
      <c r="G598" s="3">
        <v>703.56120184400004</v>
      </c>
      <c r="H598">
        <v>1.147</v>
      </c>
      <c r="I598" s="3">
        <v>47.33608092007718</v>
      </c>
      <c r="L598">
        <v>597</v>
      </c>
      <c r="M598" t="s">
        <v>225</v>
      </c>
      <c r="N598" t="s">
        <v>98</v>
      </c>
      <c r="O598" t="s">
        <v>260</v>
      </c>
      <c r="P598">
        <v>822</v>
      </c>
      <c r="Q598" s="3">
        <v>846.76167386400004</v>
      </c>
      <c r="R598">
        <v>1.698</v>
      </c>
      <c r="S598" s="3">
        <v>30.197529175985562</v>
      </c>
    </row>
    <row r="599" spans="2:19" x14ac:dyDescent="0.45">
      <c r="B599">
        <v>598</v>
      </c>
      <c r="C599" t="s">
        <v>185</v>
      </c>
      <c r="D599" t="s">
        <v>76</v>
      </c>
      <c r="E599" t="s">
        <v>262</v>
      </c>
      <c r="F599">
        <v>469</v>
      </c>
      <c r="G599" s="3">
        <v>495.92324830899997</v>
      </c>
      <c r="H599">
        <v>0.64400000000000002</v>
      </c>
      <c r="I599" s="3">
        <v>16.897525644391479</v>
      </c>
      <c r="L599">
        <v>598</v>
      </c>
      <c r="M599" t="s">
        <v>225</v>
      </c>
      <c r="N599" t="s">
        <v>98</v>
      </c>
      <c r="O599" t="s">
        <v>260</v>
      </c>
      <c r="P599">
        <v>822</v>
      </c>
      <c r="Q599" s="3">
        <v>846.76167386400004</v>
      </c>
      <c r="R599">
        <v>2.407</v>
      </c>
      <c r="S599" s="3">
        <v>50.986445872309851</v>
      </c>
    </row>
    <row r="600" spans="2:19" x14ac:dyDescent="0.45">
      <c r="B600">
        <v>599</v>
      </c>
      <c r="C600" t="s">
        <v>185</v>
      </c>
      <c r="D600" t="s">
        <v>76</v>
      </c>
      <c r="E600" t="s">
        <v>262</v>
      </c>
      <c r="F600">
        <v>469</v>
      </c>
      <c r="G600" s="3">
        <v>495.92324830899997</v>
      </c>
      <c r="H600">
        <v>0.626</v>
      </c>
      <c r="I600" s="3">
        <v>5.9031307029065552</v>
      </c>
      <c r="L600">
        <v>599</v>
      </c>
      <c r="M600" t="s">
        <v>225</v>
      </c>
      <c r="N600" t="s">
        <v>98</v>
      </c>
      <c r="O600" t="s">
        <v>260</v>
      </c>
      <c r="P600">
        <v>822</v>
      </c>
      <c r="Q600" s="3">
        <v>846.76167386400004</v>
      </c>
      <c r="R600">
        <v>2.4710000000000001</v>
      </c>
      <c r="S600" s="3">
        <v>16.870229239567511</v>
      </c>
    </row>
    <row r="601" spans="2:19" x14ac:dyDescent="0.45">
      <c r="B601">
        <v>600</v>
      </c>
      <c r="C601" t="s">
        <v>185</v>
      </c>
      <c r="D601" t="s">
        <v>76</v>
      </c>
      <c r="E601" t="s">
        <v>262</v>
      </c>
      <c r="F601">
        <v>469</v>
      </c>
      <c r="G601" s="3">
        <v>495.92324830899997</v>
      </c>
      <c r="H601">
        <v>0.42499999999999999</v>
      </c>
      <c r="I601" s="3">
        <v>42.945630574289773</v>
      </c>
      <c r="L601">
        <v>600</v>
      </c>
      <c r="M601" t="s">
        <v>225</v>
      </c>
      <c r="N601" t="s">
        <v>98</v>
      </c>
      <c r="O601" t="s">
        <v>260</v>
      </c>
      <c r="P601">
        <v>822</v>
      </c>
      <c r="Q601" s="3">
        <v>846.76167386400004</v>
      </c>
      <c r="R601">
        <v>1.478</v>
      </c>
      <c r="S601" s="3">
        <v>20.15149571241751</v>
      </c>
    </row>
    <row r="602" spans="2:19" x14ac:dyDescent="0.45">
      <c r="B602">
        <v>601</v>
      </c>
      <c r="C602" t="s">
        <v>185</v>
      </c>
      <c r="D602" t="s">
        <v>76</v>
      </c>
      <c r="E602" t="s">
        <v>262</v>
      </c>
      <c r="F602">
        <v>469</v>
      </c>
      <c r="G602" s="3">
        <v>495.92324830899997</v>
      </c>
      <c r="H602">
        <v>0.98099999999999998</v>
      </c>
      <c r="I602" s="3">
        <v>7.113803981891067</v>
      </c>
      <c r="L602">
        <v>601</v>
      </c>
      <c r="M602" t="s">
        <v>225</v>
      </c>
      <c r="N602" t="s">
        <v>98</v>
      </c>
      <c r="O602" t="s">
        <v>260</v>
      </c>
      <c r="P602">
        <v>822</v>
      </c>
      <c r="Q602" s="3">
        <v>846.76167386400004</v>
      </c>
      <c r="R602">
        <v>2.0910000000000002</v>
      </c>
      <c r="S602" s="3">
        <v>36.383762152023976</v>
      </c>
    </row>
    <row r="603" spans="2:19" x14ac:dyDescent="0.45">
      <c r="B603">
        <v>602</v>
      </c>
      <c r="C603" t="s">
        <v>185</v>
      </c>
      <c r="D603" t="s">
        <v>76</v>
      </c>
      <c r="E603" t="s">
        <v>262</v>
      </c>
      <c r="F603">
        <v>469</v>
      </c>
      <c r="G603" s="3">
        <v>495.92324830899997</v>
      </c>
      <c r="H603">
        <v>0.11600000000000001</v>
      </c>
      <c r="I603" s="3">
        <v>15.360597710186131</v>
      </c>
      <c r="L603">
        <v>602</v>
      </c>
      <c r="M603" t="s">
        <v>225</v>
      </c>
      <c r="N603" t="s">
        <v>98</v>
      </c>
      <c r="O603" t="s">
        <v>260</v>
      </c>
      <c r="P603">
        <v>822</v>
      </c>
      <c r="Q603" s="3">
        <v>846.76167386400004</v>
      </c>
      <c r="R603">
        <v>3.1</v>
      </c>
      <c r="S603" s="3">
        <v>40.241363857572992</v>
      </c>
    </row>
    <row r="604" spans="2:19" x14ac:dyDescent="0.45">
      <c r="B604">
        <v>603</v>
      </c>
      <c r="C604" t="s">
        <v>185</v>
      </c>
      <c r="D604" t="s">
        <v>76</v>
      </c>
      <c r="E604" t="s">
        <v>262</v>
      </c>
      <c r="F604">
        <v>469</v>
      </c>
      <c r="G604" s="3">
        <v>495.92324830899997</v>
      </c>
      <c r="H604">
        <v>0.11899999999999999</v>
      </c>
      <c r="I604" s="3">
        <v>59.975256646296742</v>
      </c>
      <c r="L604">
        <v>603</v>
      </c>
      <c r="M604" t="s">
        <v>151</v>
      </c>
      <c r="N604" t="s">
        <v>47</v>
      </c>
      <c r="O604" t="s">
        <v>262</v>
      </c>
      <c r="P604">
        <v>388</v>
      </c>
      <c r="Q604" s="3">
        <v>414.80658936499998</v>
      </c>
      <c r="R604">
        <v>1.5620000000000001</v>
      </c>
      <c r="S604" s="3">
        <v>3.5215118519699183E-2</v>
      </c>
    </row>
    <row r="605" spans="2:19" x14ac:dyDescent="0.45">
      <c r="B605">
        <v>604</v>
      </c>
      <c r="C605" t="s">
        <v>185</v>
      </c>
      <c r="D605" t="s">
        <v>76</v>
      </c>
      <c r="E605" t="s">
        <v>262</v>
      </c>
      <c r="F605">
        <v>469</v>
      </c>
      <c r="G605" s="3">
        <v>495.92324830899997</v>
      </c>
      <c r="H605">
        <v>0.10199999999999999</v>
      </c>
      <c r="I605" s="3">
        <v>44.614639493455869</v>
      </c>
      <c r="L605">
        <v>604</v>
      </c>
      <c r="M605" t="s">
        <v>152</v>
      </c>
      <c r="N605" t="s">
        <v>48</v>
      </c>
      <c r="O605" t="s">
        <v>260</v>
      </c>
      <c r="P605">
        <v>1011</v>
      </c>
      <c r="Q605" s="3">
        <v>1031.7673467899999</v>
      </c>
      <c r="R605">
        <v>1.5620000000000001</v>
      </c>
      <c r="S605" s="3">
        <v>3.5215118519699183E-2</v>
      </c>
    </row>
    <row r="606" spans="2:19" x14ac:dyDescent="0.45">
      <c r="B606">
        <v>605</v>
      </c>
      <c r="C606" t="s">
        <v>185</v>
      </c>
      <c r="D606" t="s">
        <v>76</v>
      </c>
      <c r="E606" t="s">
        <v>262</v>
      </c>
      <c r="F606">
        <v>469</v>
      </c>
      <c r="G606" s="3">
        <v>495.92324830899997</v>
      </c>
      <c r="H606">
        <v>0.33100000000000002</v>
      </c>
      <c r="I606" s="3">
        <v>37.791679555917341</v>
      </c>
      <c r="L606">
        <v>605</v>
      </c>
      <c r="M606" t="s">
        <v>157</v>
      </c>
      <c r="N606" t="s">
        <v>52</v>
      </c>
      <c r="O606" t="s">
        <v>262</v>
      </c>
      <c r="P606">
        <v>285</v>
      </c>
      <c r="Q606" s="3">
        <v>316.78060028800002</v>
      </c>
      <c r="R606">
        <v>2.9489999999999998</v>
      </c>
      <c r="S606" s="3">
        <v>1.012815684323683E-2</v>
      </c>
    </row>
    <row r="607" spans="2:19" x14ac:dyDescent="0.45">
      <c r="B607">
        <v>606</v>
      </c>
      <c r="C607" t="s">
        <v>185</v>
      </c>
      <c r="D607" t="s">
        <v>76</v>
      </c>
      <c r="E607" t="s">
        <v>262</v>
      </c>
      <c r="F607">
        <v>469</v>
      </c>
      <c r="G607" s="3">
        <v>495.92324830899997</v>
      </c>
      <c r="H607">
        <v>5.0999999999999997E-2</v>
      </c>
      <c r="I607" s="3">
        <v>17.77313670591862</v>
      </c>
      <c r="L607">
        <v>606</v>
      </c>
      <c r="M607" t="s">
        <v>158</v>
      </c>
      <c r="N607" t="s">
        <v>53</v>
      </c>
      <c r="O607" t="s">
        <v>262</v>
      </c>
      <c r="P607">
        <v>1163</v>
      </c>
      <c r="Q607" s="3">
        <v>1185.00106306</v>
      </c>
      <c r="R607">
        <v>2.9489999999999998</v>
      </c>
      <c r="S607" s="3">
        <v>1.012815684323683E-2</v>
      </c>
    </row>
    <row r="608" spans="2:19" x14ac:dyDescent="0.45">
      <c r="B608">
        <v>607</v>
      </c>
      <c r="C608" t="s">
        <v>185</v>
      </c>
      <c r="D608" t="s">
        <v>76</v>
      </c>
      <c r="E608" t="s">
        <v>262</v>
      </c>
      <c r="F608">
        <v>469</v>
      </c>
      <c r="G608" s="3">
        <v>495.92324830899997</v>
      </c>
      <c r="H608">
        <v>0.17399999999999999</v>
      </c>
      <c r="I608" s="3">
        <v>55.806309208874751</v>
      </c>
      <c r="L608">
        <v>607</v>
      </c>
      <c r="M608" t="s">
        <v>158</v>
      </c>
      <c r="N608" t="s">
        <v>53</v>
      </c>
      <c r="O608" t="s">
        <v>262</v>
      </c>
      <c r="P608">
        <v>1163</v>
      </c>
      <c r="Q608" s="3">
        <v>1185.00106306</v>
      </c>
      <c r="R608">
        <v>2.9489999999999998</v>
      </c>
      <c r="S608" s="3">
        <v>3.5379790208352593E-2</v>
      </c>
    </row>
    <row r="609" spans="2:19" x14ac:dyDescent="0.45">
      <c r="B609">
        <v>608</v>
      </c>
      <c r="C609" t="s">
        <v>186</v>
      </c>
      <c r="D609" t="s">
        <v>77</v>
      </c>
      <c r="E609" t="s">
        <v>262</v>
      </c>
      <c r="F609">
        <v>466</v>
      </c>
      <c r="G609" s="3">
        <v>491.152556226</v>
      </c>
      <c r="H609">
        <v>9.1999999999999998E-2</v>
      </c>
      <c r="I609" s="3">
        <v>77.329039876790873</v>
      </c>
      <c r="L609">
        <v>608</v>
      </c>
      <c r="M609" t="s">
        <v>163</v>
      </c>
      <c r="N609" t="s">
        <v>59</v>
      </c>
      <c r="O609" t="s">
        <v>262</v>
      </c>
      <c r="P609">
        <v>766</v>
      </c>
      <c r="Q609" s="3">
        <v>784.51192414699995</v>
      </c>
      <c r="R609">
        <v>2.9489999999999998</v>
      </c>
      <c r="S609" s="3">
        <v>3.5379790208352593E-2</v>
      </c>
    </row>
    <row r="610" spans="2:19" x14ac:dyDescent="0.45">
      <c r="B610">
        <v>609</v>
      </c>
      <c r="C610" t="s">
        <v>186</v>
      </c>
      <c r="D610" t="s">
        <v>77</v>
      </c>
      <c r="E610" t="s">
        <v>262</v>
      </c>
      <c r="F610">
        <v>466</v>
      </c>
      <c r="G610" s="3">
        <v>491.152556226</v>
      </c>
      <c r="H610">
        <v>0.36199999999999999</v>
      </c>
      <c r="I610" s="3">
        <v>63.46174006680576</v>
      </c>
      <c r="L610">
        <v>609</v>
      </c>
      <c r="M610" t="s">
        <v>178</v>
      </c>
      <c r="N610" t="s">
        <v>70</v>
      </c>
      <c r="O610" t="s">
        <v>262</v>
      </c>
      <c r="P610">
        <v>1162</v>
      </c>
      <c r="Q610" s="3">
        <v>1174.2909299099999</v>
      </c>
      <c r="R610">
        <v>0.22900000000000001</v>
      </c>
      <c r="S610" s="3">
        <v>2.5984938365621081E-2</v>
      </c>
    </row>
    <row r="611" spans="2:19" x14ac:dyDescent="0.45">
      <c r="B611">
        <v>610</v>
      </c>
      <c r="C611" t="s">
        <v>186</v>
      </c>
      <c r="D611" t="s">
        <v>77</v>
      </c>
      <c r="E611" t="s">
        <v>262</v>
      </c>
      <c r="F611">
        <v>466</v>
      </c>
      <c r="G611" s="3">
        <v>491.152556226</v>
      </c>
      <c r="H611">
        <v>0.11899999999999999</v>
      </c>
      <c r="I611" s="3">
        <v>46.019597752881722</v>
      </c>
      <c r="L611">
        <v>610</v>
      </c>
      <c r="M611" t="s">
        <v>217</v>
      </c>
      <c r="N611" t="s">
        <v>95</v>
      </c>
      <c r="O611" t="s">
        <v>262</v>
      </c>
      <c r="P611">
        <v>988</v>
      </c>
      <c r="Q611" s="3">
        <v>983.35673158999998</v>
      </c>
      <c r="R611">
        <v>0.22900000000000001</v>
      </c>
      <c r="S611" s="3">
        <v>2.5984938365621081E-2</v>
      </c>
    </row>
    <row r="612" spans="2:19" x14ac:dyDescent="0.45">
      <c r="B612">
        <v>611</v>
      </c>
      <c r="C612" t="s">
        <v>187</v>
      </c>
      <c r="D612" t="s">
        <v>78</v>
      </c>
      <c r="E612" t="s">
        <v>262</v>
      </c>
      <c r="F612">
        <v>355</v>
      </c>
      <c r="G612" s="3">
        <v>378.58407297700001</v>
      </c>
      <c r="H612">
        <v>0.154</v>
      </c>
      <c r="I612" s="3">
        <v>7.5070759766061368</v>
      </c>
    </row>
    <row r="613" spans="2:19" x14ac:dyDescent="0.45">
      <c r="B613">
        <v>612</v>
      </c>
      <c r="C613" t="s">
        <v>187</v>
      </c>
      <c r="D613" t="s">
        <v>78</v>
      </c>
      <c r="E613" t="s">
        <v>262</v>
      </c>
      <c r="F613">
        <v>355</v>
      </c>
      <c r="G613" s="3">
        <v>378.58407297700001</v>
      </c>
      <c r="H613">
        <v>0.29099999999999998</v>
      </c>
      <c r="I613" s="3">
        <v>21.5534595233133</v>
      </c>
    </row>
    <row r="614" spans="2:19" x14ac:dyDescent="0.45">
      <c r="B614">
        <v>613</v>
      </c>
      <c r="C614" t="s">
        <v>187</v>
      </c>
      <c r="D614" t="s">
        <v>78</v>
      </c>
      <c r="E614" t="s">
        <v>262</v>
      </c>
      <c r="F614">
        <v>355</v>
      </c>
      <c r="G614" s="3">
        <v>378.58407297700001</v>
      </c>
      <c r="H614">
        <v>0.746</v>
      </c>
      <c r="I614" s="3">
        <v>12.458318876930729</v>
      </c>
    </row>
    <row r="615" spans="2:19" x14ac:dyDescent="0.45">
      <c r="B615">
        <v>614</v>
      </c>
      <c r="C615" t="s">
        <v>187</v>
      </c>
      <c r="D615" t="s">
        <v>78</v>
      </c>
      <c r="E615" t="s">
        <v>262</v>
      </c>
      <c r="F615">
        <v>355</v>
      </c>
      <c r="G615" s="3">
        <v>378.58407297700001</v>
      </c>
      <c r="H615">
        <v>0.63</v>
      </c>
      <c r="I615" s="3">
        <v>25.353801693809189</v>
      </c>
    </row>
    <row r="616" spans="2:19" x14ac:dyDescent="0.45">
      <c r="B616">
        <v>615</v>
      </c>
      <c r="C616" t="s">
        <v>187</v>
      </c>
      <c r="D616" t="s">
        <v>78</v>
      </c>
      <c r="E616" t="s">
        <v>262</v>
      </c>
      <c r="F616">
        <v>355</v>
      </c>
      <c r="G616" s="3">
        <v>378.58407297700001</v>
      </c>
      <c r="H616">
        <v>0.98099999999999998</v>
      </c>
      <c r="I616" s="3">
        <v>20.620550518634751</v>
      </c>
    </row>
    <row r="617" spans="2:19" x14ac:dyDescent="0.45">
      <c r="B617">
        <v>616</v>
      </c>
      <c r="C617" t="s">
        <v>187</v>
      </c>
      <c r="D617" t="s">
        <v>78</v>
      </c>
      <c r="E617" t="s">
        <v>262</v>
      </c>
      <c r="F617">
        <v>355</v>
      </c>
      <c r="G617" s="3">
        <v>378.58407297700001</v>
      </c>
      <c r="H617">
        <v>9.1999999999999998E-2</v>
      </c>
      <c r="I617" s="3">
        <v>86.800870621743158</v>
      </c>
    </row>
    <row r="618" spans="2:19" x14ac:dyDescent="0.45">
      <c r="B618">
        <v>617</v>
      </c>
      <c r="C618" t="s">
        <v>188</v>
      </c>
      <c r="D618" t="s">
        <v>79</v>
      </c>
      <c r="E618" t="s">
        <v>262</v>
      </c>
      <c r="F618">
        <v>581</v>
      </c>
      <c r="G618" s="3">
        <v>608.65155016799997</v>
      </c>
      <c r="H618">
        <v>5.0999999999999997E-2</v>
      </c>
      <c r="I618" s="3">
        <v>69.094945340706971</v>
      </c>
    </row>
    <row r="619" spans="2:19" x14ac:dyDescent="0.45">
      <c r="B619">
        <v>618</v>
      </c>
      <c r="C619" t="s">
        <v>188</v>
      </c>
      <c r="D619" t="s">
        <v>79</v>
      </c>
      <c r="E619" t="s">
        <v>262</v>
      </c>
      <c r="F619">
        <v>581</v>
      </c>
      <c r="G619" s="3">
        <v>608.65155016799997</v>
      </c>
      <c r="H619">
        <v>2.5999999999999999E-2</v>
      </c>
      <c r="I619" s="3">
        <v>93.37194952568116</v>
      </c>
    </row>
    <row r="620" spans="2:19" x14ac:dyDescent="0.45">
      <c r="B620">
        <v>619</v>
      </c>
      <c r="C620" t="s">
        <v>188</v>
      </c>
      <c r="D620" t="s">
        <v>79</v>
      </c>
      <c r="E620" t="s">
        <v>262</v>
      </c>
      <c r="F620">
        <v>581</v>
      </c>
      <c r="G620" s="3">
        <v>608.65155016799997</v>
      </c>
      <c r="H620">
        <v>0.17399999999999999</v>
      </c>
      <c r="I620" s="3">
        <v>55.748997990452153</v>
      </c>
    </row>
    <row r="621" spans="2:19" x14ac:dyDescent="0.45">
      <c r="B621">
        <v>620</v>
      </c>
      <c r="C621" t="s">
        <v>188</v>
      </c>
      <c r="D621" t="s">
        <v>79</v>
      </c>
      <c r="E621" t="s">
        <v>262</v>
      </c>
      <c r="F621">
        <v>581</v>
      </c>
      <c r="G621" s="3">
        <v>608.65155016799997</v>
      </c>
      <c r="H621">
        <v>0.121</v>
      </c>
      <c r="I621" s="3">
        <v>135.10297050903591</v>
      </c>
    </row>
    <row r="622" spans="2:19" x14ac:dyDescent="0.45">
      <c r="B622">
        <v>621</v>
      </c>
      <c r="C622" t="s">
        <v>188</v>
      </c>
      <c r="D622" t="s">
        <v>79</v>
      </c>
      <c r="E622" t="s">
        <v>262</v>
      </c>
      <c r="F622">
        <v>581</v>
      </c>
      <c r="G622" s="3">
        <v>608.65155016799997</v>
      </c>
      <c r="H622">
        <v>0.04</v>
      </c>
      <c r="I622" s="3">
        <v>136.315640780016</v>
      </c>
    </row>
    <row r="623" spans="2:19" x14ac:dyDescent="0.45">
      <c r="B623">
        <v>622</v>
      </c>
      <c r="C623" t="s">
        <v>189</v>
      </c>
      <c r="D623" t="s">
        <v>80</v>
      </c>
      <c r="E623" t="s">
        <v>261</v>
      </c>
      <c r="F623">
        <v>2416</v>
      </c>
      <c r="G623" s="3">
        <v>2411.03551625</v>
      </c>
      <c r="H623">
        <v>4.2000000000000003E-2</v>
      </c>
      <c r="I623" s="3">
        <v>84.13776309852382</v>
      </c>
    </row>
    <row r="624" spans="2:19" x14ac:dyDescent="0.45">
      <c r="B624">
        <v>623</v>
      </c>
      <c r="C624" t="s">
        <v>189</v>
      </c>
      <c r="D624" t="s">
        <v>80</v>
      </c>
      <c r="E624" t="s">
        <v>261</v>
      </c>
      <c r="F624">
        <v>2416</v>
      </c>
      <c r="G624" s="3">
        <v>2411.03551625</v>
      </c>
      <c r="H624">
        <v>5.1999999999999998E-2</v>
      </c>
      <c r="I624" s="3">
        <v>62.374370032245643</v>
      </c>
    </row>
    <row r="625" spans="2:9" x14ac:dyDescent="0.45">
      <c r="B625">
        <v>624</v>
      </c>
      <c r="C625" t="s">
        <v>189</v>
      </c>
      <c r="D625" t="s">
        <v>80</v>
      </c>
      <c r="E625" t="s">
        <v>261</v>
      </c>
      <c r="F625">
        <v>2416</v>
      </c>
      <c r="G625" s="3">
        <v>2411.03551625</v>
      </c>
      <c r="H625">
        <v>0.38200000000000001</v>
      </c>
      <c r="I625" s="3">
        <v>78.946949837703457</v>
      </c>
    </row>
    <row r="626" spans="2:9" x14ac:dyDescent="0.45">
      <c r="B626">
        <v>625</v>
      </c>
      <c r="C626" t="s">
        <v>189</v>
      </c>
      <c r="D626" t="s">
        <v>80</v>
      </c>
      <c r="E626" t="s">
        <v>261</v>
      </c>
      <c r="F626">
        <v>2416</v>
      </c>
      <c r="G626" s="3">
        <v>2411.03551625</v>
      </c>
      <c r="H626">
        <v>0.53600000000000003</v>
      </c>
      <c r="I626" s="3">
        <v>32.192896494314539</v>
      </c>
    </row>
    <row r="627" spans="2:9" x14ac:dyDescent="0.45">
      <c r="B627">
        <v>626</v>
      </c>
      <c r="C627" t="s">
        <v>189</v>
      </c>
      <c r="D627" t="s">
        <v>80</v>
      </c>
      <c r="E627" t="s">
        <v>261</v>
      </c>
      <c r="F627">
        <v>2416</v>
      </c>
      <c r="G627" s="3">
        <v>2411.03551625</v>
      </c>
      <c r="H627">
        <v>4.5999999999999999E-2</v>
      </c>
      <c r="I627" s="3">
        <v>55.146366622502313</v>
      </c>
    </row>
    <row r="628" spans="2:9" x14ac:dyDescent="0.45">
      <c r="B628">
        <v>627</v>
      </c>
      <c r="C628" t="s">
        <v>189</v>
      </c>
      <c r="D628" t="s">
        <v>80</v>
      </c>
      <c r="E628" t="s">
        <v>261</v>
      </c>
      <c r="F628">
        <v>2416</v>
      </c>
      <c r="G628" s="3">
        <v>2411.03551625</v>
      </c>
      <c r="H628">
        <v>4.1000000000000002E-2</v>
      </c>
      <c r="I628" s="3">
        <v>7.0140987998748523</v>
      </c>
    </row>
    <row r="629" spans="2:9" x14ac:dyDescent="0.45">
      <c r="B629">
        <v>628</v>
      </c>
      <c r="C629" t="s">
        <v>190</v>
      </c>
      <c r="D629" t="s">
        <v>81</v>
      </c>
      <c r="E629" t="s">
        <v>262</v>
      </c>
      <c r="F629">
        <v>807</v>
      </c>
      <c r="G629" s="3">
        <v>769.86556008299999</v>
      </c>
      <c r="H629">
        <v>1.349</v>
      </c>
      <c r="I629" s="3">
        <v>36.689880295219282</v>
      </c>
    </row>
    <row r="630" spans="2:9" x14ac:dyDescent="0.45">
      <c r="B630">
        <v>629</v>
      </c>
      <c r="C630" t="s">
        <v>190</v>
      </c>
      <c r="D630" t="s">
        <v>81</v>
      </c>
      <c r="E630" t="s">
        <v>262</v>
      </c>
      <c r="F630">
        <v>807</v>
      </c>
      <c r="G630" s="3">
        <v>769.86556008299999</v>
      </c>
      <c r="H630">
        <v>0.215</v>
      </c>
      <c r="I630" s="3">
        <v>106.43782426516179</v>
      </c>
    </row>
    <row r="631" spans="2:9" x14ac:dyDescent="0.45">
      <c r="B631">
        <v>630</v>
      </c>
      <c r="C631" t="s">
        <v>190</v>
      </c>
      <c r="D631" t="s">
        <v>81</v>
      </c>
      <c r="E631" t="s">
        <v>262</v>
      </c>
      <c r="F631">
        <v>807</v>
      </c>
      <c r="G631" s="3">
        <v>769.86556008299999</v>
      </c>
      <c r="H631">
        <v>1.2549999999999999</v>
      </c>
      <c r="I631" s="3">
        <v>104.8114355890764</v>
      </c>
    </row>
    <row r="632" spans="2:9" x14ac:dyDescent="0.45">
      <c r="B632">
        <v>631</v>
      </c>
      <c r="C632" t="s">
        <v>190</v>
      </c>
      <c r="D632" t="s">
        <v>81</v>
      </c>
      <c r="E632" t="s">
        <v>262</v>
      </c>
      <c r="F632">
        <v>807</v>
      </c>
      <c r="G632" s="3">
        <v>769.86556008299999</v>
      </c>
      <c r="H632">
        <v>1.0069999999999999</v>
      </c>
      <c r="I632" s="3">
        <v>39.461077249758063</v>
      </c>
    </row>
    <row r="633" spans="2:9" x14ac:dyDescent="0.45">
      <c r="B633">
        <v>632</v>
      </c>
      <c r="C633" t="s">
        <v>190</v>
      </c>
      <c r="D633" t="s">
        <v>81</v>
      </c>
      <c r="E633" t="s">
        <v>262</v>
      </c>
      <c r="F633">
        <v>807</v>
      </c>
      <c r="G633" s="3">
        <v>769.86556008299999</v>
      </c>
      <c r="H633">
        <v>1.0980000000000001</v>
      </c>
      <c r="I633" s="3">
        <v>21.809331688491351</v>
      </c>
    </row>
    <row r="634" spans="2:9" x14ac:dyDescent="0.45">
      <c r="B634">
        <v>633</v>
      </c>
      <c r="C634" t="s">
        <v>190</v>
      </c>
      <c r="D634" t="s">
        <v>81</v>
      </c>
      <c r="E634" t="s">
        <v>262</v>
      </c>
      <c r="F634">
        <v>807</v>
      </c>
      <c r="G634" s="3">
        <v>769.86556008299999</v>
      </c>
      <c r="H634">
        <v>0.92800000000000005</v>
      </c>
      <c r="I634" s="3">
        <v>1.249670246439792</v>
      </c>
    </row>
    <row r="635" spans="2:9" x14ac:dyDescent="0.45">
      <c r="B635">
        <v>634</v>
      </c>
      <c r="C635" t="s">
        <v>190</v>
      </c>
      <c r="D635" t="s">
        <v>81</v>
      </c>
      <c r="E635" t="s">
        <v>262</v>
      </c>
      <c r="F635">
        <v>807</v>
      </c>
      <c r="G635" s="3">
        <v>769.86556008299999</v>
      </c>
      <c r="H635">
        <v>0.51800000000000002</v>
      </c>
      <c r="I635" s="3">
        <v>17.94062624621295</v>
      </c>
    </row>
    <row r="636" spans="2:9" x14ac:dyDescent="0.45">
      <c r="B636">
        <v>635</v>
      </c>
      <c r="C636" t="s">
        <v>190</v>
      </c>
      <c r="D636" t="s">
        <v>81</v>
      </c>
      <c r="E636" t="s">
        <v>262</v>
      </c>
      <c r="F636">
        <v>807</v>
      </c>
      <c r="G636" s="3">
        <v>769.86556008299999</v>
      </c>
      <c r="H636">
        <v>5.1999999999999998E-2</v>
      </c>
      <c r="I636" s="3">
        <v>17.95132646253516</v>
      </c>
    </row>
    <row r="637" spans="2:9" x14ac:dyDescent="0.45">
      <c r="B637">
        <v>636</v>
      </c>
      <c r="C637" t="s">
        <v>190</v>
      </c>
      <c r="D637" t="s">
        <v>81</v>
      </c>
      <c r="E637" t="s">
        <v>262</v>
      </c>
      <c r="F637">
        <v>807</v>
      </c>
      <c r="G637" s="3">
        <v>769.86556008299999</v>
      </c>
      <c r="H637">
        <v>0.53600000000000003</v>
      </c>
      <c r="I637" s="3">
        <v>26.49061203597358</v>
      </c>
    </row>
    <row r="638" spans="2:9" x14ac:dyDescent="0.45">
      <c r="B638">
        <v>637</v>
      </c>
      <c r="C638" t="s">
        <v>191</v>
      </c>
      <c r="D638" t="s">
        <v>82</v>
      </c>
      <c r="E638" t="s">
        <v>262</v>
      </c>
      <c r="F638">
        <v>327</v>
      </c>
      <c r="G638" s="3">
        <v>349.43797702000001</v>
      </c>
      <c r="H638">
        <v>1.375</v>
      </c>
      <c r="I638" s="3">
        <v>118.0316478222872</v>
      </c>
    </row>
    <row r="639" spans="2:9" x14ac:dyDescent="0.45">
      <c r="B639">
        <v>638</v>
      </c>
      <c r="C639" t="s">
        <v>191</v>
      </c>
      <c r="D639" t="s">
        <v>82</v>
      </c>
      <c r="E639" t="s">
        <v>262</v>
      </c>
      <c r="F639">
        <v>327</v>
      </c>
      <c r="G639" s="3">
        <v>349.43797702000001</v>
      </c>
      <c r="H639">
        <v>1.0149999999999999</v>
      </c>
      <c r="I639" s="3">
        <v>67.831821036782387</v>
      </c>
    </row>
    <row r="640" spans="2:9" x14ac:dyDescent="0.45">
      <c r="B640">
        <v>639</v>
      </c>
      <c r="C640" t="s">
        <v>191</v>
      </c>
      <c r="D640" t="s">
        <v>82</v>
      </c>
      <c r="E640" t="s">
        <v>262</v>
      </c>
      <c r="F640">
        <v>327</v>
      </c>
      <c r="G640" s="3">
        <v>349.43797702000001</v>
      </c>
      <c r="H640">
        <v>1.448</v>
      </c>
      <c r="I640" s="3">
        <v>4.0875871175613874</v>
      </c>
    </row>
    <row r="641" spans="2:9" x14ac:dyDescent="0.45">
      <c r="B641">
        <v>640</v>
      </c>
      <c r="C641" t="s">
        <v>191</v>
      </c>
      <c r="D641" t="s">
        <v>82</v>
      </c>
      <c r="E641" t="s">
        <v>262</v>
      </c>
      <c r="F641">
        <v>327</v>
      </c>
      <c r="G641" s="3">
        <v>349.43797702000001</v>
      </c>
      <c r="H641">
        <v>0.99099999999999999</v>
      </c>
      <c r="I641" s="3">
        <v>50.176664300175112</v>
      </c>
    </row>
    <row r="642" spans="2:9" x14ac:dyDescent="0.45">
      <c r="B642">
        <v>641</v>
      </c>
      <c r="C642" t="s">
        <v>191</v>
      </c>
      <c r="D642" t="s">
        <v>82</v>
      </c>
      <c r="E642" t="s">
        <v>262</v>
      </c>
      <c r="F642">
        <v>327</v>
      </c>
      <c r="G642" s="3">
        <v>349.43797702000001</v>
      </c>
      <c r="H642">
        <v>0.9</v>
      </c>
      <c r="I642" s="3">
        <v>32.234431824782028</v>
      </c>
    </row>
    <row r="643" spans="2:9" x14ac:dyDescent="0.45">
      <c r="B643">
        <v>642</v>
      </c>
      <c r="C643" t="s">
        <v>191</v>
      </c>
      <c r="D643" t="s">
        <v>82</v>
      </c>
      <c r="E643" t="s">
        <v>262</v>
      </c>
      <c r="F643">
        <v>327</v>
      </c>
      <c r="G643" s="3">
        <v>349.43797702000001</v>
      </c>
      <c r="H643">
        <v>0.81899999999999995</v>
      </c>
      <c r="I643" s="3">
        <v>77.007550892273159</v>
      </c>
    </row>
    <row r="644" spans="2:9" x14ac:dyDescent="0.45">
      <c r="B644">
        <v>643</v>
      </c>
      <c r="C644" t="s">
        <v>192</v>
      </c>
      <c r="D644" t="s">
        <v>28</v>
      </c>
      <c r="E644" t="s">
        <v>262</v>
      </c>
      <c r="F644">
        <v>789</v>
      </c>
      <c r="G644" s="3">
        <v>808.80002625099996</v>
      </c>
      <c r="H644">
        <v>0.57599999999999996</v>
      </c>
      <c r="I644" s="3">
        <v>9.4953628809768169</v>
      </c>
    </row>
    <row r="645" spans="2:9" x14ac:dyDescent="0.45">
      <c r="B645">
        <v>644</v>
      </c>
      <c r="C645" t="s">
        <v>192</v>
      </c>
      <c r="D645" t="s">
        <v>28</v>
      </c>
      <c r="E645" t="s">
        <v>262</v>
      </c>
      <c r="F645">
        <v>789</v>
      </c>
      <c r="G645" s="3">
        <v>808.80002625099996</v>
      </c>
      <c r="H645">
        <v>0.60299999999999998</v>
      </c>
      <c r="I645" s="3">
        <v>132.66474627694291</v>
      </c>
    </row>
    <row r="646" spans="2:9" x14ac:dyDescent="0.45">
      <c r="B646">
        <v>645</v>
      </c>
      <c r="C646" t="s">
        <v>192</v>
      </c>
      <c r="D646" t="s">
        <v>28</v>
      </c>
      <c r="E646" t="s">
        <v>262</v>
      </c>
      <c r="F646">
        <v>789</v>
      </c>
      <c r="G646" s="3">
        <v>808.80002625099996</v>
      </c>
      <c r="H646">
        <v>1.1779999999999999</v>
      </c>
      <c r="I646" s="3">
        <v>4.9851757243036214</v>
      </c>
    </row>
    <row r="647" spans="2:9" x14ac:dyDescent="0.45">
      <c r="B647">
        <v>646</v>
      </c>
      <c r="C647" t="s">
        <v>192</v>
      </c>
      <c r="D647" t="s">
        <v>28</v>
      </c>
      <c r="E647" t="s">
        <v>262</v>
      </c>
      <c r="F647">
        <v>789</v>
      </c>
      <c r="G647" s="3">
        <v>808.80002625099996</v>
      </c>
      <c r="H647">
        <v>0.17499999999999999</v>
      </c>
      <c r="I647" s="3">
        <v>9.2631879030817572</v>
      </c>
    </row>
    <row r="648" spans="2:9" x14ac:dyDescent="0.45">
      <c r="B648">
        <v>647</v>
      </c>
      <c r="C648" t="s">
        <v>192</v>
      </c>
      <c r="D648" t="s">
        <v>28</v>
      </c>
      <c r="E648" t="s">
        <v>262</v>
      </c>
      <c r="F648">
        <v>789</v>
      </c>
      <c r="G648" s="3">
        <v>808.80002625099996</v>
      </c>
      <c r="H648">
        <v>1.1259999999999999</v>
      </c>
      <c r="I648" s="3">
        <v>6.564763451402098</v>
      </c>
    </row>
    <row r="649" spans="2:9" x14ac:dyDescent="0.45">
      <c r="B649">
        <v>648</v>
      </c>
      <c r="C649" t="s">
        <v>192</v>
      </c>
      <c r="D649" t="s">
        <v>28</v>
      </c>
      <c r="E649" t="s">
        <v>262</v>
      </c>
      <c r="F649">
        <v>789</v>
      </c>
      <c r="G649" s="3">
        <v>808.80002625099996</v>
      </c>
      <c r="H649">
        <v>1.1739999999999999</v>
      </c>
      <c r="I649" s="3">
        <v>9.9706945614697045</v>
      </c>
    </row>
    <row r="650" spans="2:9" x14ac:dyDescent="0.45">
      <c r="B650">
        <v>649</v>
      </c>
      <c r="C650" t="s">
        <v>192</v>
      </c>
      <c r="D650" t="s">
        <v>28</v>
      </c>
      <c r="E650" t="s">
        <v>262</v>
      </c>
      <c r="F650">
        <v>789</v>
      </c>
      <c r="G650" s="3">
        <v>808.80002625099996</v>
      </c>
      <c r="H650">
        <v>1.2350000000000001</v>
      </c>
      <c r="I650" s="3">
        <v>11.95555462845469</v>
      </c>
    </row>
    <row r="651" spans="2:9" x14ac:dyDescent="0.45">
      <c r="B651">
        <v>650</v>
      </c>
      <c r="C651" t="s">
        <v>192</v>
      </c>
      <c r="D651" t="s">
        <v>28</v>
      </c>
      <c r="E651" t="s">
        <v>262</v>
      </c>
      <c r="F651">
        <v>789</v>
      </c>
      <c r="G651" s="3">
        <v>808.80002625099996</v>
      </c>
      <c r="H651">
        <v>1.258</v>
      </c>
      <c r="I651" s="3">
        <v>4.6701867040288381</v>
      </c>
    </row>
    <row r="652" spans="2:9" x14ac:dyDescent="0.45">
      <c r="B652">
        <v>651</v>
      </c>
      <c r="C652" t="s">
        <v>192</v>
      </c>
      <c r="D652" t="s">
        <v>28</v>
      </c>
      <c r="E652" t="s">
        <v>262</v>
      </c>
      <c r="F652">
        <v>789</v>
      </c>
      <c r="G652" s="3">
        <v>808.80002625099996</v>
      </c>
      <c r="H652">
        <v>1.069</v>
      </c>
      <c r="I652" s="3">
        <v>11.51132915877848</v>
      </c>
    </row>
    <row r="653" spans="2:9" x14ac:dyDescent="0.45">
      <c r="B653">
        <v>652</v>
      </c>
      <c r="C653" t="s">
        <v>192</v>
      </c>
      <c r="D653" t="s">
        <v>28</v>
      </c>
      <c r="E653" t="s">
        <v>262</v>
      </c>
      <c r="F653">
        <v>789</v>
      </c>
      <c r="G653" s="3">
        <v>808.80002625099996</v>
      </c>
      <c r="H653">
        <v>1.0840000000000001</v>
      </c>
      <c r="I653" s="3">
        <v>6.2569702311543409</v>
      </c>
    </row>
    <row r="654" spans="2:9" x14ac:dyDescent="0.45">
      <c r="B654">
        <v>653</v>
      </c>
      <c r="C654" t="s">
        <v>192</v>
      </c>
      <c r="D654" t="s">
        <v>28</v>
      </c>
      <c r="E654" t="s">
        <v>262</v>
      </c>
      <c r="F654">
        <v>789</v>
      </c>
      <c r="G654" s="3">
        <v>808.80002625099996</v>
      </c>
      <c r="H654">
        <v>0.97399999999999998</v>
      </c>
      <c r="I654" s="3">
        <v>10.33027299412516</v>
      </c>
    </row>
    <row r="655" spans="2:9" x14ac:dyDescent="0.45">
      <c r="B655">
        <v>654</v>
      </c>
      <c r="C655" t="s">
        <v>192</v>
      </c>
      <c r="D655" t="s">
        <v>28</v>
      </c>
      <c r="E655" t="s">
        <v>262</v>
      </c>
      <c r="F655">
        <v>789</v>
      </c>
      <c r="G655" s="3">
        <v>808.80002625099996</v>
      </c>
      <c r="H655">
        <v>4.5999999999999999E-2</v>
      </c>
      <c r="I655" s="3">
        <v>71.258185006745848</v>
      </c>
    </row>
    <row r="656" spans="2:9" x14ac:dyDescent="0.45">
      <c r="B656">
        <v>655</v>
      </c>
      <c r="C656" t="s">
        <v>192</v>
      </c>
      <c r="D656" t="s">
        <v>28</v>
      </c>
      <c r="E656" t="s">
        <v>262</v>
      </c>
      <c r="F656">
        <v>789</v>
      </c>
      <c r="G656" s="3">
        <v>808.80002625099996</v>
      </c>
      <c r="H656">
        <v>0.08</v>
      </c>
      <c r="I656" s="3">
        <v>70.652808614454997</v>
      </c>
    </row>
    <row r="657" spans="2:9" x14ac:dyDescent="0.45">
      <c r="B657">
        <v>656</v>
      </c>
      <c r="C657" t="s">
        <v>192</v>
      </c>
      <c r="D657" t="s">
        <v>28</v>
      </c>
      <c r="E657" t="s">
        <v>262</v>
      </c>
      <c r="F657">
        <v>789</v>
      </c>
      <c r="G657" s="3">
        <v>808.80002625099996</v>
      </c>
      <c r="H657">
        <v>3.6999999999999998E-2</v>
      </c>
      <c r="I657" s="3">
        <v>20.539060388987721</v>
      </c>
    </row>
    <row r="658" spans="2:9" x14ac:dyDescent="0.45">
      <c r="B658">
        <v>657</v>
      </c>
      <c r="C658" t="s">
        <v>192</v>
      </c>
      <c r="D658" t="s">
        <v>28</v>
      </c>
      <c r="E658" t="s">
        <v>262</v>
      </c>
      <c r="F658">
        <v>789</v>
      </c>
      <c r="G658" s="3">
        <v>808.80002625099996</v>
      </c>
      <c r="H658">
        <v>0.06</v>
      </c>
      <c r="I658" s="3">
        <v>71.66952246723055</v>
      </c>
    </row>
    <row r="659" spans="2:9" x14ac:dyDescent="0.45">
      <c r="B659">
        <v>658</v>
      </c>
      <c r="C659" t="s">
        <v>192</v>
      </c>
      <c r="D659" t="s">
        <v>28</v>
      </c>
      <c r="E659" t="s">
        <v>262</v>
      </c>
      <c r="F659">
        <v>789</v>
      </c>
      <c r="G659" s="3">
        <v>808.80002625099996</v>
      </c>
      <c r="H659">
        <v>2.5000000000000001E-2</v>
      </c>
      <c r="I659" s="3">
        <v>12.80742412396382</v>
      </c>
    </row>
    <row r="660" spans="2:9" x14ac:dyDescent="0.45">
      <c r="B660">
        <v>659</v>
      </c>
      <c r="C660" t="s">
        <v>193</v>
      </c>
      <c r="D660" t="s">
        <v>243</v>
      </c>
      <c r="E660" t="s">
        <v>260</v>
      </c>
      <c r="F660">
        <v>948</v>
      </c>
      <c r="G660" s="3">
        <v>975.14335388300003</v>
      </c>
      <c r="H660">
        <v>0.02</v>
      </c>
      <c r="I660" s="3">
        <v>41.029745204553578</v>
      </c>
    </row>
    <row r="661" spans="2:9" x14ac:dyDescent="0.45">
      <c r="B661">
        <v>660</v>
      </c>
      <c r="C661" t="s">
        <v>193</v>
      </c>
      <c r="D661" t="s">
        <v>243</v>
      </c>
      <c r="E661" t="s">
        <v>260</v>
      </c>
      <c r="F661">
        <v>948</v>
      </c>
      <c r="G661" s="3">
        <v>975.14335388300003</v>
      </c>
      <c r="H661">
        <v>2.3E-2</v>
      </c>
      <c r="I661" s="3">
        <v>45.262253415296257</v>
      </c>
    </row>
    <row r="662" spans="2:9" x14ac:dyDescent="0.45">
      <c r="B662">
        <v>661</v>
      </c>
      <c r="C662" t="s">
        <v>193</v>
      </c>
      <c r="D662" t="s">
        <v>243</v>
      </c>
      <c r="E662" t="s">
        <v>260</v>
      </c>
      <c r="F662">
        <v>948</v>
      </c>
      <c r="G662" s="3">
        <v>975.14335388300003</v>
      </c>
      <c r="H662">
        <v>8.4000000000000005E-2</v>
      </c>
      <c r="I662" s="3">
        <v>39.172533099831561</v>
      </c>
    </row>
    <row r="663" spans="2:9" x14ac:dyDescent="0.45">
      <c r="B663">
        <v>662</v>
      </c>
      <c r="C663" t="s">
        <v>193</v>
      </c>
      <c r="D663" t="s">
        <v>243</v>
      </c>
      <c r="E663" t="s">
        <v>260</v>
      </c>
      <c r="F663">
        <v>948</v>
      </c>
      <c r="G663" s="3">
        <v>975.14335388300003</v>
      </c>
      <c r="H663">
        <v>2.1999999999999999E-2</v>
      </c>
      <c r="I663" s="3">
        <v>25.75502552634082</v>
      </c>
    </row>
    <row r="664" spans="2:9" x14ac:dyDescent="0.45">
      <c r="B664">
        <v>663</v>
      </c>
      <c r="C664" t="s">
        <v>193</v>
      </c>
      <c r="D664" t="s">
        <v>243</v>
      </c>
      <c r="E664" t="s">
        <v>260</v>
      </c>
      <c r="F664">
        <v>948</v>
      </c>
      <c r="G664" s="3">
        <v>975.14335388300003</v>
      </c>
      <c r="H664">
        <v>6.5000000000000002E-2</v>
      </c>
      <c r="I664" s="3">
        <v>82.391291438728629</v>
      </c>
    </row>
    <row r="665" spans="2:9" x14ac:dyDescent="0.45">
      <c r="B665">
        <v>664</v>
      </c>
      <c r="C665" t="s">
        <v>194</v>
      </c>
      <c r="D665" t="s">
        <v>83</v>
      </c>
      <c r="E665" t="s">
        <v>262</v>
      </c>
      <c r="F665">
        <v>695</v>
      </c>
      <c r="G665" s="3">
        <v>717.66925464200006</v>
      </c>
      <c r="H665">
        <v>0.877</v>
      </c>
      <c r="I665" s="3">
        <v>56.147377342218448</v>
      </c>
    </row>
    <row r="666" spans="2:9" x14ac:dyDescent="0.45">
      <c r="B666">
        <v>665</v>
      </c>
      <c r="C666" t="s">
        <v>194</v>
      </c>
      <c r="D666" t="s">
        <v>83</v>
      </c>
      <c r="E666" t="s">
        <v>262</v>
      </c>
      <c r="F666">
        <v>695</v>
      </c>
      <c r="G666" s="3">
        <v>717.66925464200006</v>
      </c>
      <c r="H666">
        <v>0.72399999999999998</v>
      </c>
      <c r="I666" s="3">
        <v>43.336592739675957</v>
      </c>
    </row>
    <row r="667" spans="2:9" x14ac:dyDescent="0.45">
      <c r="B667">
        <v>666</v>
      </c>
      <c r="C667" t="s">
        <v>194</v>
      </c>
      <c r="D667" t="s">
        <v>83</v>
      </c>
      <c r="E667" t="s">
        <v>262</v>
      </c>
      <c r="F667">
        <v>695</v>
      </c>
      <c r="G667" s="3">
        <v>717.66925464200006</v>
      </c>
      <c r="H667">
        <v>0.748</v>
      </c>
      <c r="I667" s="3">
        <v>30.08076257659437</v>
      </c>
    </row>
    <row r="668" spans="2:9" x14ac:dyDescent="0.45">
      <c r="B668">
        <v>667</v>
      </c>
      <c r="C668" t="s">
        <v>194</v>
      </c>
      <c r="D668" t="s">
        <v>83</v>
      </c>
      <c r="E668" t="s">
        <v>262</v>
      </c>
      <c r="F668">
        <v>695</v>
      </c>
      <c r="G668" s="3">
        <v>717.66925464200006</v>
      </c>
      <c r="H668">
        <v>9.4E-2</v>
      </c>
      <c r="I668" s="3">
        <v>52.544868589178328</v>
      </c>
    </row>
    <row r="669" spans="2:9" x14ac:dyDescent="0.45">
      <c r="B669">
        <v>668</v>
      </c>
      <c r="C669" t="s">
        <v>194</v>
      </c>
      <c r="D669" t="s">
        <v>83</v>
      </c>
      <c r="E669" t="s">
        <v>262</v>
      </c>
      <c r="F669">
        <v>695</v>
      </c>
      <c r="G669" s="3">
        <v>717.66925464200006</v>
      </c>
      <c r="H669">
        <v>0.25900000000000001</v>
      </c>
      <c r="I669" s="3">
        <v>89.22583826417754</v>
      </c>
    </row>
    <row r="670" spans="2:9" x14ac:dyDescent="0.45">
      <c r="B670">
        <v>669</v>
      </c>
      <c r="C670" t="s">
        <v>194</v>
      </c>
      <c r="D670" t="s">
        <v>83</v>
      </c>
      <c r="E670" t="s">
        <v>262</v>
      </c>
      <c r="F670">
        <v>695</v>
      </c>
      <c r="G670" s="3">
        <v>717.66925464200006</v>
      </c>
      <c r="H670">
        <v>0.02</v>
      </c>
      <c r="I670" s="3">
        <v>38.143400617662813</v>
      </c>
    </row>
    <row r="671" spans="2:9" x14ac:dyDescent="0.45">
      <c r="B671">
        <v>670</v>
      </c>
      <c r="C671" t="s">
        <v>194</v>
      </c>
      <c r="D671" t="s">
        <v>83</v>
      </c>
      <c r="E671" t="s">
        <v>262</v>
      </c>
      <c r="F671">
        <v>695</v>
      </c>
      <c r="G671" s="3">
        <v>717.66925464200006</v>
      </c>
      <c r="H671">
        <v>1.9E-2</v>
      </c>
      <c r="I671" s="3">
        <v>49.355202562986413</v>
      </c>
    </row>
    <row r="672" spans="2:9" x14ac:dyDescent="0.45">
      <c r="B672">
        <v>671</v>
      </c>
      <c r="C672" t="s">
        <v>194</v>
      </c>
      <c r="D672" t="s">
        <v>83</v>
      </c>
      <c r="E672" t="s">
        <v>262</v>
      </c>
      <c r="F672">
        <v>695</v>
      </c>
      <c r="G672" s="3">
        <v>717.66925464200006</v>
      </c>
      <c r="H672">
        <v>0.10100000000000001</v>
      </c>
      <c r="I672" s="3">
        <v>39.033839154815503</v>
      </c>
    </row>
    <row r="673" spans="2:9" x14ac:dyDescent="0.45">
      <c r="B673">
        <v>672</v>
      </c>
      <c r="C673" t="s">
        <v>194</v>
      </c>
      <c r="D673" t="s">
        <v>83</v>
      </c>
      <c r="E673" t="s">
        <v>262</v>
      </c>
      <c r="F673">
        <v>695</v>
      </c>
      <c r="G673" s="3">
        <v>717.66925464200006</v>
      </c>
      <c r="H673">
        <v>0.432</v>
      </c>
      <c r="I673" s="3">
        <v>3.0247009792200692</v>
      </c>
    </row>
    <row r="674" spans="2:9" x14ac:dyDescent="0.45">
      <c r="B674">
        <v>673</v>
      </c>
      <c r="C674" t="s">
        <v>194</v>
      </c>
      <c r="D674" t="s">
        <v>83</v>
      </c>
      <c r="E674" t="s">
        <v>262</v>
      </c>
      <c r="F674">
        <v>695</v>
      </c>
      <c r="G674" s="3">
        <v>717.66925464200006</v>
      </c>
      <c r="H674">
        <v>0.14699999999999999</v>
      </c>
      <c r="I674" s="3">
        <v>5.3699636564795732</v>
      </c>
    </row>
    <row r="675" spans="2:9" x14ac:dyDescent="0.45">
      <c r="B675">
        <v>674</v>
      </c>
      <c r="C675" t="s">
        <v>194</v>
      </c>
      <c r="D675" t="s">
        <v>83</v>
      </c>
      <c r="E675" t="s">
        <v>262</v>
      </c>
      <c r="F675">
        <v>695</v>
      </c>
      <c r="G675" s="3">
        <v>717.66925464200006</v>
      </c>
      <c r="H675">
        <v>0.13500000000000001</v>
      </c>
      <c r="I675" s="3">
        <v>25.294767956102909</v>
      </c>
    </row>
    <row r="676" spans="2:9" x14ac:dyDescent="0.45">
      <c r="B676">
        <v>675</v>
      </c>
      <c r="C676" t="s">
        <v>195</v>
      </c>
      <c r="D676" t="s">
        <v>244</v>
      </c>
      <c r="E676" t="s">
        <v>262</v>
      </c>
      <c r="F676">
        <v>1305</v>
      </c>
      <c r="G676" s="3">
        <v>1302.15937386</v>
      </c>
      <c r="H676">
        <v>2.4E-2</v>
      </c>
      <c r="I676" s="3">
        <v>66.653932386101587</v>
      </c>
    </row>
    <row r="677" spans="2:9" x14ac:dyDescent="0.45">
      <c r="B677">
        <v>676</v>
      </c>
      <c r="C677" t="s">
        <v>195</v>
      </c>
      <c r="D677" t="s">
        <v>244</v>
      </c>
      <c r="E677" t="s">
        <v>262</v>
      </c>
      <c r="F677">
        <v>1305</v>
      </c>
      <c r="G677" s="3">
        <v>1302.15937386</v>
      </c>
      <c r="H677">
        <v>0.629</v>
      </c>
      <c r="I677" s="3">
        <v>25.692916543541958</v>
      </c>
    </row>
    <row r="678" spans="2:9" x14ac:dyDescent="0.45">
      <c r="B678">
        <v>677</v>
      </c>
      <c r="C678" t="s">
        <v>195</v>
      </c>
      <c r="D678" t="s">
        <v>244</v>
      </c>
      <c r="E678" t="s">
        <v>262</v>
      </c>
      <c r="F678">
        <v>1305</v>
      </c>
      <c r="G678" s="3">
        <v>1302.15937386</v>
      </c>
      <c r="H678">
        <v>5.8000000000000003E-2</v>
      </c>
      <c r="I678" s="3">
        <v>24.84274680359859</v>
      </c>
    </row>
    <row r="679" spans="2:9" x14ac:dyDescent="0.45">
      <c r="B679">
        <v>678</v>
      </c>
      <c r="C679" t="s">
        <v>195</v>
      </c>
      <c r="D679" t="s">
        <v>244</v>
      </c>
      <c r="E679" t="s">
        <v>262</v>
      </c>
      <c r="F679">
        <v>1305</v>
      </c>
      <c r="G679" s="3">
        <v>1302.15937386</v>
      </c>
      <c r="H679">
        <v>4.3999999999999997E-2</v>
      </c>
      <c r="I679" s="3">
        <v>3.7996018124127242</v>
      </c>
    </row>
    <row r="680" spans="2:9" x14ac:dyDescent="0.45">
      <c r="B680">
        <v>679</v>
      </c>
      <c r="C680" t="s">
        <v>195</v>
      </c>
      <c r="D680" t="s">
        <v>244</v>
      </c>
      <c r="E680" t="s">
        <v>262</v>
      </c>
      <c r="F680">
        <v>1305</v>
      </c>
      <c r="G680" s="3">
        <v>1302.15937386</v>
      </c>
      <c r="H680">
        <v>0.67500000000000004</v>
      </c>
      <c r="I680" s="3">
        <v>28.434796926897459</v>
      </c>
    </row>
    <row r="681" spans="2:9" x14ac:dyDescent="0.45">
      <c r="B681">
        <v>680</v>
      </c>
      <c r="C681" t="s">
        <v>195</v>
      </c>
      <c r="D681" t="s">
        <v>244</v>
      </c>
      <c r="E681" t="s">
        <v>262</v>
      </c>
      <c r="F681">
        <v>1305</v>
      </c>
      <c r="G681" s="3">
        <v>1302.15937386</v>
      </c>
      <c r="H681">
        <v>5.2999999999999999E-2</v>
      </c>
      <c r="I681" s="3">
        <v>46.47975042946134</v>
      </c>
    </row>
    <row r="682" spans="2:9" x14ac:dyDescent="0.45">
      <c r="B682">
        <v>681</v>
      </c>
      <c r="C682" t="s">
        <v>195</v>
      </c>
      <c r="D682" t="s">
        <v>244</v>
      </c>
      <c r="E682" t="s">
        <v>262</v>
      </c>
      <c r="F682">
        <v>1305</v>
      </c>
      <c r="G682" s="3">
        <v>1302.15937386</v>
      </c>
      <c r="H682">
        <v>3.6999999999999998E-2</v>
      </c>
      <c r="I682" s="3">
        <v>67.658452362719629</v>
      </c>
    </row>
    <row r="683" spans="2:9" x14ac:dyDescent="0.45">
      <c r="B683">
        <v>682</v>
      </c>
      <c r="C683" t="s">
        <v>196</v>
      </c>
      <c r="D683" t="s">
        <v>84</v>
      </c>
      <c r="E683" t="s">
        <v>262</v>
      </c>
      <c r="F683">
        <v>960</v>
      </c>
      <c r="G683" s="3">
        <v>971.010880413</v>
      </c>
      <c r="H683">
        <v>0.44900000000000001</v>
      </c>
      <c r="I683" s="3">
        <v>31.325407738755281</v>
      </c>
    </row>
    <row r="684" spans="2:9" x14ac:dyDescent="0.45">
      <c r="B684">
        <v>683</v>
      </c>
      <c r="C684" t="s">
        <v>196</v>
      </c>
      <c r="D684" t="s">
        <v>84</v>
      </c>
      <c r="E684" t="s">
        <v>262</v>
      </c>
      <c r="F684">
        <v>960</v>
      </c>
      <c r="G684" s="3">
        <v>971.010880413</v>
      </c>
      <c r="H684">
        <v>0.52800000000000002</v>
      </c>
      <c r="I684" s="3">
        <v>72.890853063276296</v>
      </c>
    </row>
    <row r="685" spans="2:9" x14ac:dyDescent="0.45">
      <c r="B685">
        <v>684</v>
      </c>
      <c r="C685" t="s">
        <v>196</v>
      </c>
      <c r="D685" t="s">
        <v>84</v>
      </c>
      <c r="E685" t="s">
        <v>262</v>
      </c>
      <c r="F685">
        <v>960</v>
      </c>
      <c r="G685" s="3">
        <v>971.010880413</v>
      </c>
      <c r="H685">
        <v>0.64300000000000002</v>
      </c>
      <c r="I685" s="3">
        <v>3.4346136267988419</v>
      </c>
    </row>
    <row r="686" spans="2:9" x14ac:dyDescent="0.45">
      <c r="B686">
        <v>685</v>
      </c>
      <c r="C686" t="s">
        <v>196</v>
      </c>
      <c r="D686" t="s">
        <v>84</v>
      </c>
      <c r="E686" t="s">
        <v>262</v>
      </c>
      <c r="F686">
        <v>960</v>
      </c>
      <c r="G686" s="3">
        <v>971.010880413</v>
      </c>
      <c r="H686">
        <v>0.97299999999999998</v>
      </c>
      <c r="I686" s="3">
        <v>56.621409964186803</v>
      </c>
    </row>
    <row r="687" spans="2:9" x14ac:dyDescent="0.45">
      <c r="B687">
        <v>686</v>
      </c>
      <c r="C687" t="s">
        <v>196</v>
      </c>
      <c r="D687" t="s">
        <v>84</v>
      </c>
      <c r="E687" t="s">
        <v>262</v>
      </c>
      <c r="F687">
        <v>960</v>
      </c>
      <c r="G687" s="3">
        <v>971.010880413</v>
      </c>
      <c r="H687">
        <v>0.69599999999999995</v>
      </c>
      <c r="I687" s="3">
        <v>2.7523235435010749</v>
      </c>
    </row>
    <row r="688" spans="2:9" x14ac:dyDescent="0.45">
      <c r="B688">
        <v>687</v>
      </c>
      <c r="C688" t="s">
        <v>196</v>
      </c>
      <c r="D688" t="s">
        <v>84</v>
      </c>
      <c r="E688" t="s">
        <v>262</v>
      </c>
      <c r="F688">
        <v>960</v>
      </c>
      <c r="G688" s="3">
        <v>971.010880413</v>
      </c>
      <c r="H688">
        <v>0.65800000000000003</v>
      </c>
      <c r="I688" s="3">
        <v>38.408261286226889</v>
      </c>
    </row>
    <row r="689" spans="2:9" x14ac:dyDescent="0.45">
      <c r="B689">
        <v>688</v>
      </c>
      <c r="C689" t="s">
        <v>196</v>
      </c>
      <c r="D689" t="s">
        <v>84</v>
      </c>
      <c r="E689" t="s">
        <v>262</v>
      </c>
      <c r="F689">
        <v>960</v>
      </c>
      <c r="G689" s="3">
        <v>971.010880413</v>
      </c>
      <c r="H689">
        <v>0.91800000000000004</v>
      </c>
      <c r="I689" s="3">
        <v>63.091905703608667</v>
      </c>
    </row>
    <row r="690" spans="2:9" x14ac:dyDescent="0.45">
      <c r="B690">
        <v>689</v>
      </c>
      <c r="C690" t="s">
        <v>196</v>
      </c>
      <c r="D690" t="s">
        <v>84</v>
      </c>
      <c r="E690" t="s">
        <v>262</v>
      </c>
      <c r="F690">
        <v>960</v>
      </c>
      <c r="G690" s="3">
        <v>971.010880413</v>
      </c>
      <c r="H690">
        <v>0.57199999999999995</v>
      </c>
      <c r="I690" s="3">
        <v>52.369330656629607</v>
      </c>
    </row>
    <row r="691" spans="2:9" x14ac:dyDescent="0.45">
      <c r="B691">
        <v>690</v>
      </c>
      <c r="C691" t="s">
        <v>196</v>
      </c>
      <c r="D691" t="s">
        <v>84</v>
      </c>
      <c r="E691" t="s">
        <v>262</v>
      </c>
      <c r="F691">
        <v>960</v>
      </c>
      <c r="G691" s="3">
        <v>971.010880413</v>
      </c>
      <c r="H691">
        <v>4.2000000000000003E-2</v>
      </c>
      <c r="I691" s="3">
        <v>25.184166030776261</v>
      </c>
    </row>
    <row r="692" spans="2:9" x14ac:dyDescent="0.45">
      <c r="B692">
        <v>691</v>
      </c>
      <c r="C692" t="s">
        <v>196</v>
      </c>
      <c r="D692" t="s">
        <v>84</v>
      </c>
      <c r="E692" t="s">
        <v>262</v>
      </c>
      <c r="F692">
        <v>960</v>
      </c>
      <c r="G692" s="3">
        <v>971.010880413</v>
      </c>
      <c r="H692">
        <v>0.14799999999999999</v>
      </c>
      <c r="I692" s="3">
        <v>25.607017629655381</v>
      </c>
    </row>
    <row r="693" spans="2:9" x14ac:dyDescent="0.45">
      <c r="B693">
        <v>692</v>
      </c>
      <c r="C693" t="s">
        <v>196</v>
      </c>
      <c r="D693" t="s">
        <v>84</v>
      </c>
      <c r="E693" t="s">
        <v>262</v>
      </c>
      <c r="F693">
        <v>960</v>
      </c>
      <c r="G693" s="3">
        <v>971.010880413</v>
      </c>
      <c r="H693">
        <v>0.441</v>
      </c>
      <c r="I693" s="3">
        <v>34.946389428078447</v>
      </c>
    </row>
    <row r="694" spans="2:9" x14ac:dyDescent="0.45">
      <c r="B694">
        <v>693</v>
      </c>
      <c r="C694" t="s">
        <v>196</v>
      </c>
      <c r="D694" t="s">
        <v>84</v>
      </c>
      <c r="E694" t="s">
        <v>262</v>
      </c>
      <c r="F694">
        <v>960</v>
      </c>
      <c r="G694" s="3">
        <v>971.010880413</v>
      </c>
      <c r="H694">
        <v>0.42099999999999999</v>
      </c>
      <c r="I694" s="3">
        <v>12.943886280209449</v>
      </c>
    </row>
    <row r="695" spans="2:9" x14ac:dyDescent="0.45">
      <c r="B695">
        <v>694</v>
      </c>
      <c r="C695" t="s">
        <v>196</v>
      </c>
      <c r="D695" t="s">
        <v>84</v>
      </c>
      <c r="E695" t="s">
        <v>262</v>
      </c>
      <c r="F695">
        <v>960</v>
      </c>
      <c r="G695" s="3">
        <v>971.010880413</v>
      </c>
      <c r="H695">
        <v>0.115</v>
      </c>
      <c r="I695" s="3">
        <v>50.776839005666147</v>
      </c>
    </row>
    <row r="696" spans="2:9" x14ac:dyDescent="0.45">
      <c r="B696">
        <v>695</v>
      </c>
      <c r="C696" t="s">
        <v>196</v>
      </c>
      <c r="D696" t="s">
        <v>84</v>
      </c>
      <c r="E696" t="s">
        <v>262</v>
      </c>
      <c r="F696">
        <v>960</v>
      </c>
      <c r="G696" s="3">
        <v>971.010880413</v>
      </c>
      <c r="H696">
        <v>0.67400000000000004</v>
      </c>
      <c r="I696" s="3">
        <v>29.049915263179571</v>
      </c>
    </row>
    <row r="697" spans="2:9" x14ac:dyDescent="0.45">
      <c r="B697">
        <v>696</v>
      </c>
      <c r="C697" t="s">
        <v>196</v>
      </c>
      <c r="D697" t="s">
        <v>84</v>
      </c>
      <c r="E697" t="s">
        <v>262</v>
      </c>
      <c r="F697">
        <v>960</v>
      </c>
      <c r="G697" s="3">
        <v>971.010880413</v>
      </c>
      <c r="H697">
        <v>0.44</v>
      </c>
      <c r="I697" s="3">
        <v>13.323862858084111</v>
      </c>
    </row>
    <row r="698" spans="2:9" x14ac:dyDescent="0.45">
      <c r="B698">
        <v>697</v>
      </c>
      <c r="C698" t="s">
        <v>196</v>
      </c>
      <c r="D698" t="s">
        <v>84</v>
      </c>
      <c r="E698" t="s">
        <v>262</v>
      </c>
      <c r="F698">
        <v>960</v>
      </c>
      <c r="G698" s="3">
        <v>971.010880413</v>
      </c>
      <c r="H698">
        <v>0.66200000000000003</v>
      </c>
      <c r="I698" s="3">
        <v>12.7570711918141</v>
      </c>
    </row>
    <row r="699" spans="2:9" x14ac:dyDescent="0.45">
      <c r="B699">
        <v>698</v>
      </c>
      <c r="C699" t="s">
        <v>197</v>
      </c>
      <c r="D699" t="s">
        <v>85</v>
      </c>
      <c r="E699" t="s">
        <v>260</v>
      </c>
      <c r="F699">
        <v>620</v>
      </c>
      <c r="G699" s="3">
        <v>645.92737904199998</v>
      </c>
      <c r="H699">
        <v>1.952</v>
      </c>
      <c r="I699" s="3">
        <v>45.151958001055462</v>
      </c>
    </row>
    <row r="700" spans="2:9" x14ac:dyDescent="0.45">
      <c r="B700">
        <v>699</v>
      </c>
      <c r="C700" t="s">
        <v>197</v>
      </c>
      <c r="D700" t="s">
        <v>85</v>
      </c>
      <c r="E700" t="s">
        <v>260</v>
      </c>
      <c r="F700">
        <v>620</v>
      </c>
      <c r="G700" s="3">
        <v>645.92737904199998</v>
      </c>
      <c r="H700">
        <v>1.9850000000000001</v>
      </c>
      <c r="I700" s="3">
        <v>33.640208501487137</v>
      </c>
    </row>
    <row r="701" spans="2:9" x14ac:dyDescent="0.45">
      <c r="B701">
        <v>700</v>
      </c>
      <c r="C701" t="s">
        <v>197</v>
      </c>
      <c r="D701" t="s">
        <v>85</v>
      </c>
      <c r="E701" t="s">
        <v>260</v>
      </c>
      <c r="F701">
        <v>620</v>
      </c>
      <c r="G701" s="3">
        <v>645.92737904199998</v>
      </c>
      <c r="H701">
        <v>2.3140000000000001</v>
      </c>
      <c r="I701" s="3">
        <v>101.9315733677348</v>
      </c>
    </row>
    <row r="702" spans="2:9" x14ac:dyDescent="0.45">
      <c r="B702">
        <v>701</v>
      </c>
      <c r="C702" t="s">
        <v>197</v>
      </c>
      <c r="D702" t="s">
        <v>85</v>
      </c>
      <c r="E702" t="s">
        <v>260</v>
      </c>
      <c r="F702">
        <v>620</v>
      </c>
      <c r="G702" s="3">
        <v>645.92737904199998</v>
      </c>
      <c r="H702">
        <v>2.8490000000000002</v>
      </c>
      <c r="I702" s="3">
        <v>26.867928235875219</v>
      </c>
    </row>
    <row r="703" spans="2:9" x14ac:dyDescent="0.45">
      <c r="B703">
        <v>702</v>
      </c>
      <c r="C703" t="s">
        <v>197</v>
      </c>
      <c r="D703" t="s">
        <v>85</v>
      </c>
      <c r="E703" t="s">
        <v>260</v>
      </c>
      <c r="F703">
        <v>620</v>
      </c>
      <c r="G703" s="3">
        <v>645.92737904199998</v>
      </c>
      <c r="H703">
        <v>2.7919999999999998</v>
      </c>
      <c r="I703" s="3">
        <v>4.9417925040688742</v>
      </c>
    </row>
    <row r="704" spans="2:9" x14ac:dyDescent="0.45">
      <c r="B704">
        <v>703</v>
      </c>
      <c r="C704" t="s">
        <v>197</v>
      </c>
      <c r="D704" t="s">
        <v>85</v>
      </c>
      <c r="E704" t="s">
        <v>260</v>
      </c>
      <c r="F704">
        <v>620</v>
      </c>
      <c r="G704" s="3">
        <v>645.92737904199998</v>
      </c>
      <c r="H704">
        <v>2.7290000000000001</v>
      </c>
      <c r="I704" s="3">
        <v>47.070723311269923</v>
      </c>
    </row>
    <row r="705" spans="2:9" x14ac:dyDescent="0.45">
      <c r="B705">
        <v>704</v>
      </c>
      <c r="C705" t="s">
        <v>197</v>
      </c>
      <c r="D705" t="s">
        <v>85</v>
      </c>
      <c r="E705" t="s">
        <v>260</v>
      </c>
      <c r="F705">
        <v>620</v>
      </c>
      <c r="G705" s="3">
        <v>645.92737904199998</v>
      </c>
      <c r="H705">
        <v>2.4740000000000002</v>
      </c>
      <c r="I705" s="3">
        <v>18.220646506731349</v>
      </c>
    </row>
    <row r="706" spans="2:9" x14ac:dyDescent="0.45">
      <c r="B706">
        <v>705</v>
      </c>
      <c r="C706" t="s">
        <v>197</v>
      </c>
      <c r="D706" t="s">
        <v>85</v>
      </c>
      <c r="E706" t="s">
        <v>260</v>
      </c>
      <c r="F706">
        <v>620</v>
      </c>
      <c r="G706" s="3">
        <v>645.92737904199998</v>
      </c>
      <c r="H706">
        <v>2.851</v>
      </c>
      <c r="I706" s="3">
        <v>6.236959278774485</v>
      </c>
    </row>
    <row r="707" spans="2:9" x14ac:dyDescent="0.45">
      <c r="B707">
        <v>706</v>
      </c>
      <c r="C707" t="s">
        <v>197</v>
      </c>
      <c r="D707" t="s">
        <v>85</v>
      </c>
      <c r="E707" t="s">
        <v>260</v>
      </c>
      <c r="F707">
        <v>620</v>
      </c>
      <c r="G707" s="3">
        <v>645.92737904199998</v>
      </c>
      <c r="H707">
        <v>2.75</v>
      </c>
      <c r="I707" s="3">
        <v>18.64526627542531</v>
      </c>
    </row>
    <row r="708" spans="2:9" x14ac:dyDescent="0.45">
      <c r="B708">
        <v>707</v>
      </c>
      <c r="C708" t="s">
        <v>197</v>
      </c>
      <c r="D708" t="s">
        <v>85</v>
      </c>
      <c r="E708" t="s">
        <v>260</v>
      </c>
      <c r="F708">
        <v>620</v>
      </c>
      <c r="G708" s="3">
        <v>645.92737904199998</v>
      </c>
      <c r="H708">
        <v>2.3439999999999999</v>
      </c>
      <c r="I708" s="3">
        <v>62.322179341455481</v>
      </c>
    </row>
    <row r="709" spans="2:9" x14ac:dyDescent="0.45">
      <c r="B709">
        <v>708</v>
      </c>
      <c r="C709" t="s">
        <v>197</v>
      </c>
      <c r="D709" t="s">
        <v>85</v>
      </c>
      <c r="E709" t="s">
        <v>260</v>
      </c>
      <c r="F709">
        <v>620</v>
      </c>
      <c r="G709" s="3">
        <v>645.92737904199998</v>
      </c>
      <c r="H709">
        <v>1.91</v>
      </c>
      <c r="I709" s="3">
        <v>9.0504291385451126</v>
      </c>
    </row>
    <row r="710" spans="2:9" x14ac:dyDescent="0.45">
      <c r="B710">
        <v>709</v>
      </c>
      <c r="C710" t="s">
        <v>198</v>
      </c>
      <c r="D710" t="s">
        <v>245</v>
      </c>
      <c r="E710" t="s">
        <v>262</v>
      </c>
      <c r="F710">
        <v>605</v>
      </c>
      <c r="G710" s="3">
        <v>636.23370150100004</v>
      </c>
      <c r="H710">
        <v>0.51200000000000001</v>
      </c>
      <c r="I710" s="3">
        <v>40.477233152120597</v>
      </c>
    </row>
    <row r="711" spans="2:9" x14ac:dyDescent="0.45">
      <c r="B711">
        <v>710</v>
      </c>
      <c r="C711" t="s">
        <v>198</v>
      </c>
      <c r="D711" t="s">
        <v>245</v>
      </c>
      <c r="E711" t="s">
        <v>262</v>
      </c>
      <c r="F711">
        <v>605</v>
      </c>
      <c r="G711" s="3">
        <v>636.23370150100004</v>
      </c>
      <c r="H711">
        <v>0.26600000000000001</v>
      </c>
      <c r="I711" s="3">
        <v>6.501550611366711</v>
      </c>
    </row>
    <row r="712" spans="2:9" x14ac:dyDescent="0.45">
      <c r="B712">
        <v>711</v>
      </c>
      <c r="C712" t="s">
        <v>198</v>
      </c>
      <c r="D712" t="s">
        <v>245</v>
      </c>
      <c r="E712" t="s">
        <v>262</v>
      </c>
      <c r="F712">
        <v>605</v>
      </c>
      <c r="G712" s="3">
        <v>636.23370150100004</v>
      </c>
      <c r="H712">
        <v>0.57099999999999995</v>
      </c>
      <c r="I712" s="3">
        <v>30.42649242424535</v>
      </c>
    </row>
    <row r="713" spans="2:9" x14ac:dyDescent="0.45">
      <c r="B713">
        <v>712</v>
      </c>
      <c r="C713" t="s">
        <v>199</v>
      </c>
      <c r="D713" t="s">
        <v>246</v>
      </c>
      <c r="E713" t="s">
        <v>260</v>
      </c>
      <c r="F713">
        <v>798</v>
      </c>
      <c r="G713" s="3">
        <v>819.02853403200004</v>
      </c>
      <c r="H713">
        <v>0.26600000000000001</v>
      </c>
      <c r="I713" s="3">
        <v>45.624725365263501</v>
      </c>
    </row>
    <row r="714" spans="2:9" x14ac:dyDescent="0.45">
      <c r="B714">
        <v>713</v>
      </c>
      <c r="C714" t="s">
        <v>199</v>
      </c>
      <c r="D714" t="s">
        <v>246</v>
      </c>
      <c r="E714" t="s">
        <v>260</v>
      </c>
      <c r="F714">
        <v>798</v>
      </c>
      <c r="G714" s="3">
        <v>819.02853403200004</v>
      </c>
      <c r="H714">
        <v>0.57099999999999995</v>
      </c>
      <c r="I714" s="3">
        <v>27.550038825757611</v>
      </c>
    </row>
    <row r="715" spans="2:9" x14ac:dyDescent="0.45">
      <c r="B715">
        <v>714</v>
      </c>
      <c r="C715" t="s">
        <v>199</v>
      </c>
      <c r="D715" t="s">
        <v>246</v>
      </c>
      <c r="E715" t="s">
        <v>260</v>
      </c>
      <c r="F715">
        <v>798</v>
      </c>
      <c r="G715" s="3">
        <v>819.02853403200004</v>
      </c>
      <c r="H715">
        <v>0.90400000000000003</v>
      </c>
      <c r="I715" s="3">
        <v>54.068887796860302</v>
      </c>
    </row>
    <row r="716" spans="2:9" x14ac:dyDescent="0.45">
      <c r="B716">
        <v>715</v>
      </c>
      <c r="C716" t="s">
        <v>199</v>
      </c>
      <c r="D716" t="s">
        <v>246</v>
      </c>
      <c r="E716" t="s">
        <v>260</v>
      </c>
      <c r="F716">
        <v>798</v>
      </c>
      <c r="G716" s="3">
        <v>819.02853403200004</v>
      </c>
      <c r="H716">
        <v>1.1120000000000001</v>
      </c>
      <c r="I716" s="3">
        <v>61.547181957906282</v>
      </c>
    </row>
    <row r="717" spans="2:9" x14ac:dyDescent="0.45">
      <c r="B717">
        <v>716</v>
      </c>
      <c r="C717" t="s">
        <v>199</v>
      </c>
      <c r="D717" t="s">
        <v>246</v>
      </c>
      <c r="E717" t="s">
        <v>260</v>
      </c>
      <c r="F717">
        <v>798</v>
      </c>
      <c r="G717" s="3">
        <v>819.02853403200004</v>
      </c>
      <c r="H717">
        <v>1.27</v>
      </c>
      <c r="I717" s="3">
        <v>33.773263235544178</v>
      </c>
    </row>
    <row r="718" spans="2:9" x14ac:dyDescent="0.45">
      <c r="B718">
        <v>717</v>
      </c>
      <c r="C718" t="s">
        <v>199</v>
      </c>
      <c r="D718" t="s">
        <v>246</v>
      </c>
      <c r="E718" t="s">
        <v>260</v>
      </c>
      <c r="F718">
        <v>798</v>
      </c>
      <c r="G718" s="3">
        <v>819.02853403200004</v>
      </c>
      <c r="H718">
        <v>1.2170000000000001</v>
      </c>
      <c r="I718" s="3">
        <v>3.1093752856835</v>
      </c>
    </row>
    <row r="719" spans="2:9" x14ac:dyDescent="0.45">
      <c r="B719">
        <v>718</v>
      </c>
      <c r="C719" t="s">
        <v>199</v>
      </c>
      <c r="D719" t="s">
        <v>246</v>
      </c>
      <c r="E719" t="s">
        <v>260</v>
      </c>
      <c r="F719">
        <v>798</v>
      </c>
      <c r="G719" s="3">
        <v>819.02853403200004</v>
      </c>
      <c r="H719">
        <v>1.411</v>
      </c>
      <c r="I719" s="3">
        <v>6.8774164976253651</v>
      </c>
    </row>
    <row r="720" spans="2:9" x14ac:dyDescent="0.45">
      <c r="B720">
        <v>719</v>
      </c>
      <c r="C720" t="s">
        <v>199</v>
      </c>
      <c r="D720" t="s">
        <v>246</v>
      </c>
      <c r="E720" t="s">
        <v>260</v>
      </c>
      <c r="F720">
        <v>798</v>
      </c>
      <c r="G720" s="3">
        <v>819.02853403200004</v>
      </c>
      <c r="H720">
        <v>1.1930000000000001</v>
      </c>
      <c r="I720" s="3">
        <v>32.062700892613393</v>
      </c>
    </row>
    <row r="721" spans="2:9" x14ac:dyDescent="0.45">
      <c r="B721">
        <v>720</v>
      </c>
      <c r="C721" t="s">
        <v>199</v>
      </c>
      <c r="D721" t="s">
        <v>246</v>
      </c>
      <c r="E721" t="s">
        <v>260</v>
      </c>
      <c r="F721">
        <v>798</v>
      </c>
      <c r="G721" s="3">
        <v>819.02853403200004</v>
      </c>
      <c r="H721">
        <v>1.056</v>
      </c>
      <c r="I721" s="3">
        <v>48.354757818679118</v>
      </c>
    </row>
    <row r="722" spans="2:9" x14ac:dyDescent="0.45">
      <c r="B722">
        <v>721</v>
      </c>
      <c r="C722" t="s">
        <v>199</v>
      </c>
      <c r="D722" t="s">
        <v>246</v>
      </c>
      <c r="E722" t="s">
        <v>260</v>
      </c>
      <c r="F722">
        <v>798</v>
      </c>
      <c r="G722" s="3">
        <v>819.02853403200004</v>
      </c>
      <c r="H722">
        <v>0.29099999999999998</v>
      </c>
      <c r="I722" s="3">
        <v>3.1395335039090009</v>
      </c>
    </row>
    <row r="723" spans="2:9" x14ac:dyDescent="0.45">
      <c r="B723">
        <v>722</v>
      </c>
      <c r="C723" t="s">
        <v>199</v>
      </c>
      <c r="D723" t="s">
        <v>246</v>
      </c>
      <c r="E723" t="s">
        <v>260</v>
      </c>
      <c r="F723">
        <v>798</v>
      </c>
      <c r="G723" s="3">
        <v>819.02853403200004</v>
      </c>
      <c r="H723">
        <v>0.85299999999999998</v>
      </c>
      <c r="I723" s="3">
        <v>55.417796895716769</v>
      </c>
    </row>
    <row r="724" spans="2:9" x14ac:dyDescent="0.45">
      <c r="B724">
        <v>723</v>
      </c>
      <c r="C724" t="s">
        <v>199</v>
      </c>
      <c r="D724" t="s">
        <v>246</v>
      </c>
      <c r="E724" t="s">
        <v>260</v>
      </c>
      <c r="F724">
        <v>798</v>
      </c>
      <c r="G724" s="3">
        <v>819.02853403200004</v>
      </c>
      <c r="H724">
        <v>0.72499999999999998</v>
      </c>
      <c r="I724" s="3">
        <v>56.927103722477419</v>
      </c>
    </row>
    <row r="725" spans="2:9" x14ac:dyDescent="0.45">
      <c r="B725">
        <v>724</v>
      </c>
      <c r="C725" t="s">
        <v>199</v>
      </c>
      <c r="D725" t="s">
        <v>246</v>
      </c>
      <c r="E725" t="s">
        <v>260</v>
      </c>
      <c r="F725">
        <v>798</v>
      </c>
      <c r="G725" s="3">
        <v>819.02853403200004</v>
      </c>
      <c r="H725">
        <v>0.76900000000000002</v>
      </c>
      <c r="I725" s="3">
        <v>7.4185560750382447</v>
      </c>
    </row>
    <row r="726" spans="2:9" x14ac:dyDescent="0.45">
      <c r="B726">
        <v>725</v>
      </c>
      <c r="C726" t="s">
        <v>199</v>
      </c>
      <c r="D726" t="s">
        <v>246</v>
      </c>
      <c r="E726" t="s">
        <v>260</v>
      </c>
      <c r="F726">
        <v>798</v>
      </c>
      <c r="G726" s="3">
        <v>819.02853403200004</v>
      </c>
      <c r="H726">
        <v>0.80800000000000005</v>
      </c>
      <c r="I726" s="3">
        <v>31.806207537769129</v>
      </c>
    </row>
    <row r="727" spans="2:9" x14ac:dyDescent="0.45">
      <c r="B727">
        <v>726</v>
      </c>
      <c r="C727" t="s">
        <v>199</v>
      </c>
      <c r="D727" t="s">
        <v>246</v>
      </c>
      <c r="E727" t="s">
        <v>260</v>
      </c>
      <c r="F727">
        <v>798</v>
      </c>
      <c r="G727" s="3">
        <v>819.02853403200004</v>
      </c>
      <c r="H727">
        <v>0.22600000000000001</v>
      </c>
      <c r="I727" s="3">
        <v>4.9903433725060538</v>
      </c>
    </row>
    <row r="728" spans="2:9" x14ac:dyDescent="0.45">
      <c r="B728">
        <v>727</v>
      </c>
      <c r="C728" t="s">
        <v>199</v>
      </c>
      <c r="D728" t="s">
        <v>246</v>
      </c>
      <c r="E728" t="s">
        <v>260</v>
      </c>
      <c r="F728">
        <v>798</v>
      </c>
      <c r="G728" s="3">
        <v>819.02853403200004</v>
      </c>
      <c r="H728">
        <v>0.184</v>
      </c>
      <c r="I728" s="3">
        <v>28.166998380656441</v>
      </c>
    </row>
    <row r="729" spans="2:9" x14ac:dyDescent="0.45">
      <c r="B729">
        <v>728</v>
      </c>
      <c r="C729" t="s">
        <v>199</v>
      </c>
      <c r="D729" t="s">
        <v>246</v>
      </c>
      <c r="E729" t="s">
        <v>260</v>
      </c>
      <c r="F729">
        <v>798</v>
      </c>
      <c r="G729" s="3">
        <v>819.02853403200004</v>
      </c>
      <c r="H729">
        <v>0.52600000000000002</v>
      </c>
      <c r="I729" s="3">
        <v>52.300664599529497</v>
      </c>
    </row>
    <row r="730" spans="2:9" x14ac:dyDescent="0.45">
      <c r="B730">
        <v>729</v>
      </c>
      <c r="C730" t="s">
        <v>199</v>
      </c>
      <c r="D730" t="s">
        <v>246</v>
      </c>
      <c r="E730" t="s">
        <v>260</v>
      </c>
      <c r="F730">
        <v>798</v>
      </c>
      <c r="G730" s="3">
        <v>819.02853403200004</v>
      </c>
      <c r="H730">
        <v>0.19600000000000001</v>
      </c>
      <c r="I730" s="3">
        <v>40.942752230308713</v>
      </c>
    </row>
    <row r="731" spans="2:9" x14ac:dyDescent="0.45">
      <c r="B731">
        <v>730</v>
      </c>
      <c r="C731" t="s">
        <v>200</v>
      </c>
      <c r="D731" t="s">
        <v>86</v>
      </c>
      <c r="E731" t="s">
        <v>260</v>
      </c>
      <c r="F731">
        <v>305</v>
      </c>
      <c r="G731" s="3">
        <v>336.33368164799998</v>
      </c>
      <c r="H731">
        <v>2.3140000000000001</v>
      </c>
      <c r="I731" s="3">
        <v>4.9694752749372757</v>
      </c>
    </row>
    <row r="732" spans="2:9" x14ac:dyDescent="0.45">
      <c r="B732">
        <v>731</v>
      </c>
      <c r="C732" t="s">
        <v>201</v>
      </c>
      <c r="D732" t="s">
        <v>247</v>
      </c>
      <c r="E732" t="s">
        <v>260</v>
      </c>
      <c r="F732">
        <v>1113</v>
      </c>
      <c r="G732" s="3">
        <v>1137.5661929400001</v>
      </c>
      <c r="H732">
        <v>1.2999999999999999E-2</v>
      </c>
      <c r="I732" s="3">
        <v>243.03824139562781</v>
      </c>
    </row>
    <row r="733" spans="2:9" x14ac:dyDescent="0.45">
      <c r="B733">
        <v>732</v>
      </c>
      <c r="C733" t="s">
        <v>202</v>
      </c>
      <c r="D733" t="s">
        <v>87</v>
      </c>
      <c r="E733" t="s">
        <v>260</v>
      </c>
      <c r="F733">
        <v>215</v>
      </c>
      <c r="G733" s="3">
        <v>241.80788057300001</v>
      </c>
      <c r="H733">
        <v>1.7230000000000001</v>
      </c>
      <c r="I733" s="3">
        <v>9.9158734515963669</v>
      </c>
    </row>
    <row r="734" spans="2:9" x14ac:dyDescent="0.45">
      <c r="B734">
        <v>733</v>
      </c>
      <c r="C734" t="s">
        <v>202</v>
      </c>
      <c r="D734" t="s">
        <v>87</v>
      </c>
      <c r="E734" t="s">
        <v>260</v>
      </c>
      <c r="F734">
        <v>215</v>
      </c>
      <c r="G734" s="3">
        <v>241.80788057300001</v>
      </c>
      <c r="H734">
        <v>2.2890000000000001</v>
      </c>
      <c r="I734" s="3">
        <v>45.866889993447707</v>
      </c>
    </row>
    <row r="735" spans="2:9" x14ac:dyDescent="0.45">
      <c r="B735">
        <v>734</v>
      </c>
      <c r="C735" t="s">
        <v>203</v>
      </c>
      <c r="D735" t="s">
        <v>248</v>
      </c>
      <c r="E735" t="s">
        <v>260</v>
      </c>
      <c r="F735">
        <v>777</v>
      </c>
      <c r="G735" s="3">
        <v>808.29940179599998</v>
      </c>
      <c r="H735">
        <v>0.45200000000000001</v>
      </c>
      <c r="I735" s="3">
        <v>39.474168373175537</v>
      </c>
    </row>
    <row r="736" spans="2:9" x14ac:dyDescent="0.45">
      <c r="B736">
        <v>735</v>
      </c>
      <c r="C736" t="s">
        <v>203</v>
      </c>
      <c r="D736" t="s">
        <v>248</v>
      </c>
      <c r="E736" t="s">
        <v>260</v>
      </c>
      <c r="F736">
        <v>777</v>
      </c>
      <c r="G736" s="3">
        <v>808.29940179599998</v>
      </c>
      <c r="H736">
        <v>0.44600000000000001</v>
      </c>
      <c r="I736" s="3">
        <v>47.40377982793715</v>
      </c>
    </row>
    <row r="737" spans="2:9" x14ac:dyDescent="0.45">
      <c r="B737">
        <v>736</v>
      </c>
      <c r="C737" t="s">
        <v>203</v>
      </c>
      <c r="D737" t="s">
        <v>248</v>
      </c>
      <c r="E737" t="s">
        <v>260</v>
      </c>
      <c r="F737">
        <v>777</v>
      </c>
      <c r="G737" s="3">
        <v>808.29940179599998</v>
      </c>
      <c r="H737">
        <v>0.187</v>
      </c>
      <c r="I737" s="3">
        <v>54.680205155598053</v>
      </c>
    </row>
    <row r="738" spans="2:9" x14ac:dyDescent="0.45">
      <c r="B738">
        <v>737</v>
      </c>
      <c r="C738" t="s">
        <v>203</v>
      </c>
      <c r="D738" t="s">
        <v>248</v>
      </c>
      <c r="E738" t="s">
        <v>260</v>
      </c>
      <c r="F738">
        <v>777</v>
      </c>
      <c r="G738" s="3">
        <v>808.29940179599998</v>
      </c>
      <c r="H738">
        <v>0.64100000000000001</v>
      </c>
      <c r="I738" s="3">
        <v>23.4722535706805</v>
      </c>
    </row>
    <row r="739" spans="2:9" x14ac:dyDescent="0.45">
      <c r="B739">
        <v>738</v>
      </c>
      <c r="C739" t="s">
        <v>203</v>
      </c>
      <c r="D739" t="s">
        <v>248</v>
      </c>
      <c r="E739" t="s">
        <v>260</v>
      </c>
      <c r="F739">
        <v>777</v>
      </c>
      <c r="G739" s="3">
        <v>808.29940179599998</v>
      </c>
      <c r="H739">
        <v>0.93200000000000005</v>
      </c>
      <c r="I739" s="3">
        <v>56.147551707213218</v>
      </c>
    </row>
    <row r="740" spans="2:9" x14ac:dyDescent="0.45">
      <c r="B740">
        <v>739</v>
      </c>
      <c r="C740" t="s">
        <v>203</v>
      </c>
      <c r="D740" t="s">
        <v>248</v>
      </c>
      <c r="E740" t="s">
        <v>260</v>
      </c>
      <c r="F740">
        <v>777</v>
      </c>
      <c r="G740" s="3">
        <v>808.29940179599998</v>
      </c>
      <c r="H740">
        <v>1.0109999999999999</v>
      </c>
      <c r="I740" s="3">
        <v>48.142873913663578</v>
      </c>
    </row>
    <row r="741" spans="2:9" x14ac:dyDescent="0.45">
      <c r="B741">
        <v>740</v>
      </c>
      <c r="C741" t="s">
        <v>203</v>
      </c>
      <c r="D741" t="s">
        <v>248</v>
      </c>
      <c r="E741" t="s">
        <v>260</v>
      </c>
      <c r="F741">
        <v>777</v>
      </c>
      <c r="G741" s="3">
        <v>808.29940179599998</v>
      </c>
      <c r="H741">
        <v>0.83799999999999997</v>
      </c>
      <c r="I741" s="3">
        <v>9.7872829416928795</v>
      </c>
    </row>
    <row r="742" spans="2:9" x14ac:dyDescent="0.45">
      <c r="B742">
        <v>741</v>
      </c>
      <c r="C742" t="s">
        <v>203</v>
      </c>
      <c r="D742" t="s">
        <v>248</v>
      </c>
      <c r="E742" t="s">
        <v>260</v>
      </c>
      <c r="F742">
        <v>777</v>
      </c>
      <c r="G742" s="3">
        <v>808.29940179599998</v>
      </c>
      <c r="H742">
        <v>1.0580000000000001</v>
      </c>
      <c r="I742" s="3">
        <v>4.0735214821911576</v>
      </c>
    </row>
    <row r="743" spans="2:9" x14ac:dyDescent="0.45">
      <c r="B743">
        <v>742</v>
      </c>
      <c r="C743" t="s">
        <v>203</v>
      </c>
      <c r="D743" t="s">
        <v>248</v>
      </c>
      <c r="E743" t="s">
        <v>260</v>
      </c>
      <c r="F743">
        <v>777</v>
      </c>
      <c r="G743" s="3">
        <v>808.29940179599998</v>
      </c>
      <c r="H743">
        <v>0.80500000000000005</v>
      </c>
      <c r="I743" s="3">
        <v>42.953331511015541</v>
      </c>
    </row>
    <row r="744" spans="2:9" x14ac:dyDescent="0.45">
      <c r="B744">
        <v>743</v>
      </c>
      <c r="C744" t="s">
        <v>203</v>
      </c>
      <c r="D744" t="s">
        <v>248</v>
      </c>
      <c r="E744" t="s">
        <v>260</v>
      </c>
      <c r="F744">
        <v>777</v>
      </c>
      <c r="G744" s="3">
        <v>808.29940179599998</v>
      </c>
      <c r="H744">
        <v>0.90500000000000003</v>
      </c>
      <c r="I744" s="3">
        <v>42.910776901759952</v>
      </c>
    </row>
    <row r="745" spans="2:9" x14ac:dyDescent="0.45">
      <c r="B745">
        <v>744</v>
      </c>
      <c r="C745" t="s">
        <v>203</v>
      </c>
      <c r="D745" t="s">
        <v>248</v>
      </c>
      <c r="E745" t="s">
        <v>260</v>
      </c>
      <c r="F745">
        <v>777</v>
      </c>
      <c r="G745" s="3">
        <v>808.29940179599998</v>
      </c>
      <c r="H745">
        <v>0.77500000000000002</v>
      </c>
      <c r="I745" s="3">
        <v>5.1029167157856152</v>
      </c>
    </row>
    <row r="746" spans="2:9" x14ac:dyDescent="0.45">
      <c r="B746">
        <v>745</v>
      </c>
      <c r="C746" t="s">
        <v>204</v>
      </c>
      <c r="D746" t="s">
        <v>249</v>
      </c>
      <c r="E746" t="s">
        <v>260</v>
      </c>
      <c r="F746">
        <v>180</v>
      </c>
      <c r="G746" s="3">
        <v>211.410094431</v>
      </c>
      <c r="H746">
        <v>5.0999999999999997E-2</v>
      </c>
      <c r="I746" s="3">
        <v>48.909449411152842</v>
      </c>
    </row>
    <row r="747" spans="2:9" x14ac:dyDescent="0.45">
      <c r="B747">
        <v>746</v>
      </c>
      <c r="C747" t="s">
        <v>205</v>
      </c>
      <c r="D747" t="s">
        <v>250</v>
      </c>
      <c r="E747" t="s">
        <v>262</v>
      </c>
      <c r="F747">
        <v>1359</v>
      </c>
      <c r="G747" s="3">
        <v>1377.98987792</v>
      </c>
      <c r="H747">
        <v>0.628</v>
      </c>
      <c r="I747" s="3">
        <v>1.8576026147322819</v>
      </c>
    </row>
    <row r="748" spans="2:9" x14ac:dyDescent="0.45">
      <c r="B748">
        <v>747</v>
      </c>
      <c r="C748" t="s">
        <v>205</v>
      </c>
      <c r="D748" t="s">
        <v>250</v>
      </c>
      <c r="E748" t="s">
        <v>262</v>
      </c>
      <c r="F748">
        <v>1359</v>
      </c>
      <c r="G748" s="3">
        <v>1377.98987792</v>
      </c>
      <c r="H748">
        <v>0.34</v>
      </c>
      <c r="I748" s="3">
        <v>54.936170906637528</v>
      </c>
    </row>
    <row r="749" spans="2:9" x14ac:dyDescent="0.45">
      <c r="B749">
        <v>748</v>
      </c>
      <c r="C749" t="s">
        <v>205</v>
      </c>
      <c r="D749" t="s">
        <v>250</v>
      </c>
      <c r="E749" t="s">
        <v>262</v>
      </c>
      <c r="F749">
        <v>1359</v>
      </c>
      <c r="G749" s="3">
        <v>1377.98987792</v>
      </c>
      <c r="H749">
        <v>7.2999999999999995E-2</v>
      </c>
      <c r="I749" s="3">
        <v>24.733472551953611</v>
      </c>
    </row>
    <row r="750" spans="2:9" x14ac:dyDescent="0.45">
      <c r="B750">
        <v>749</v>
      </c>
      <c r="C750" t="s">
        <v>205</v>
      </c>
      <c r="D750" t="s">
        <v>250</v>
      </c>
      <c r="E750" t="s">
        <v>262</v>
      </c>
      <c r="F750">
        <v>1359</v>
      </c>
      <c r="G750" s="3">
        <v>1377.98987792</v>
      </c>
      <c r="H750">
        <v>0.71899999999999997</v>
      </c>
      <c r="I750" s="3">
        <v>30.938199214264149</v>
      </c>
    </row>
    <row r="751" spans="2:9" x14ac:dyDescent="0.45">
      <c r="B751">
        <v>750</v>
      </c>
      <c r="C751" t="s">
        <v>205</v>
      </c>
      <c r="D751" t="s">
        <v>250</v>
      </c>
      <c r="E751" t="s">
        <v>262</v>
      </c>
      <c r="F751">
        <v>1359</v>
      </c>
      <c r="G751" s="3">
        <v>1377.98987792</v>
      </c>
      <c r="H751">
        <v>5.3999999999999999E-2</v>
      </c>
      <c r="I751" s="3">
        <v>54.883882093769039</v>
      </c>
    </row>
    <row r="752" spans="2:9" x14ac:dyDescent="0.45">
      <c r="B752">
        <v>751</v>
      </c>
      <c r="C752" t="s">
        <v>205</v>
      </c>
      <c r="D752" t="s">
        <v>250</v>
      </c>
      <c r="E752" t="s">
        <v>262</v>
      </c>
      <c r="F752">
        <v>1359</v>
      </c>
      <c r="G752" s="3">
        <v>1377.98987792</v>
      </c>
      <c r="H752">
        <v>0.57799999999999996</v>
      </c>
      <c r="I752" s="3">
        <v>61.206486941370507</v>
      </c>
    </row>
    <row r="753" spans="2:9" x14ac:dyDescent="0.45">
      <c r="B753">
        <v>752</v>
      </c>
      <c r="C753" t="s">
        <v>205</v>
      </c>
      <c r="D753" t="s">
        <v>250</v>
      </c>
      <c r="E753" t="s">
        <v>262</v>
      </c>
      <c r="F753">
        <v>1359</v>
      </c>
      <c r="G753" s="3">
        <v>1377.98987792</v>
      </c>
      <c r="H753">
        <v>0.64600000000000002</v>
      </c>
      <c r="I753" s="3">
        <v>42.725227558915748</v>
      </c>
    </row>
    <row r="754" spans="2:9" x14ac:dyDescent="0.45">
      <c r="B754">
        <v>753</v>
      </c>
      <c r="C754" t="s">
        <v>205</v>
      </c>
      <c r="D754" t="s">
        <v>250</v>
      </c>
      <c r="E754" t="s">
        <v>262</v>
      </c>
      <c r="F754">
        <v>1359</v>
      </c>
      <c r="G754" s="3">
        <v>1377.98987792</v>
      </c>
      <c r="H754">
        <v>0.65500000000000003</v>
      </c>
      <c r="I754" s="3">
        <v>4.7046340669620452</v>
      </c>
    </row>
    <row r="755" spans="2:9" x14ac:dyDescent="0.45">
      <c r="B755">
        <v>754</v>
      </c>
      <c r="C755" t="s">
        <v>205</v>
      </c>
      <c r="D755" t="s">
        <v>250</v>
      </c>
      <c r="E755" t="s">
        <v>262</v>
      </c>
      <c r="F755">
        <v>1359</v>
      </c>
      <c r="G755" s="3">
        <v>1377.98987792</v>
      </c>
      <c r="H755">
        <v>0.63800000000000001</v>
      </c>
      <c r="I755" s="3">
        <v>24.933301212628209</v>
      </c>
    </row>
    <row r="756" spans="2:9" x14ac:dyDescent="0.45">
      <c r="B756">
        <v>755</v>
      </c>
      <c r="C756" t="s">
        <v>205</v>
      </c>
      <c r="D756" t="s">
        <v>250</v>
      </c>
      <c r="E756" t="s">
        <v>262</v>
      </c>
      <c r="F756">
        <v>1359</v>
      </c>
      <c r="G756" s="3">
        <v>1377.98987792</v>
      </c>
      <c r="H756">
        <v>0.82899999999999996</v>
      </c>
      <c r="I756" s="3">
        <v>12.0725119148236</v>
      </c>
    </row>
    <row r="757" spans="2:9" x14ac:dyDescent="0.45">
      <c r="B757">
        <v>756</v>
      </c>
      <c r="C757" t="s">
        <v>206</v>
      </c>
      <c r="D757" t="s">
        <v>89</v>
      </c>
      <c r="E757" t="s">
        <v>260</v>
      </c>
      <c r="F757">
        <v>434</v>
      </c>
      <c r="G757" s="3">
        <v>463.263824392</v>
      </c>
      <c r="H757">
        <v>0.34100000000000003</v>
      </c>
      <c r="I757" s="3">
        <v>26.056301674143771</v>
      </c>
    </row>
    <row r="758" spans="2:9" x14ac:dyDescent="0.45">
      <c r="B758">
        <v>757</v>
      </c>
      <c r="C758" t="s">
        <v>207</v>
      </c>
      <c r="D758" t="s">
        <v>251</v>
      </c>
      <c r="E758" t="s">
        <v>262</v>
      </c>
      <c r="F758">
        <v>766</v>
      </c>
      <c r="G758" s="3">
        <v>780.21906165999997</v>
      </c>
      <c r="H758">
        <v>0.13500000000000001</v>
      </c>
      <c r="I758" s="3">
        <v>51.288939827831001</v>
      </c>
    </row>
    <row r="759" spans="2:9" x14ac:dyDescent="0.45">
      <c r="B759">
        <v>758</v>
      </c>
      <c r="C759" t="s">
        <v>207</v>
      </c>
      <c r="D759" t="s">
        <v>251</v>
      </c>
      <c r="E759" t="s">
        <v>262</v>
      </c>
      <c r="F759">
        <v>766</v>
      </c>
      <c r="G759" s="3">
        <v>780.21906165999997</v>
      </c>
      <c r="H759">
        <v>0.109</v>
      </c>
      <c r="I759" s="3">
        <v>28.11169572187768</v>
      </c>
    </row>
    <row r="760" spans="2:9" x14ac:dyDescent="0.45">
      <c r="B760">
        <v>759</v>
      </c>
      <c r="C760" t="s">
        <v>207</v>
      </c>
      <c r="D760" t="s">
        <v>251</v>
      </c>
      <c r="E760" t="s">
        <v>262</v>
      </c>
      <c r="F760">
        <v>766</v>
      </c>
      <c r="G760" s="3">
        <v>780.21906165999997</v>
      </c>
      <c r="H760">
        <v>4.9000000000000002E-2</v>
      </c>
      <c r="I760" s="3">
        <v>73.802678362712498</v>
      </c>
    </row>
    <row r="761" spans="2:9" x14ac:dyDescent="0.45">
      <c r="B761">
        <v>760</v>
      </c>
      <c r="C761" t="s">
        <v>207</v>
      </c>
      <c r="D761" t="s">
        <v>251</v>
      </c>
      <c r="E761" t="s">
        <v>262</v>
      </c>
      <c r="F761">
        <v>766</v>
      </c>
      <c r="G761" s="3">
        <v>780.21906165999997</v>
      </c>
      <c r="H761">
        <v>1.7000000000000001E-2</v>
      </c>
      <c r="I761" s="3">
        <v>79.744623631585156</v>
      </c>
    </row>
    <row r="762" spans="2:9" x14ac:dyDescent="0.45">
      <c r="B762">
        <v>761</v>
      </c>
      <c r="C762" t="s">
        <v>207</v>
      </c>
      <c r="D762" t="s">
        <v>251</v>
      </c>
      <c r="E762" t="s">
        <v>262</v>
      </c>
      <c r="F762">
        <v>766</v>
      </c>
      <c r="G762" s="3">
        <v>780.21906165999997</v>
      </c>
      <c r="H762">
        <v>3.2000000000000001E-2</v>
      </c>
      <c r="I762" s="3">
        <v>3.6125238532674042</v>
      </c>
    </row>
    <row r="763" spans="2:9" x14ac:dyDescent="0.45">
      <c r="B763">
        <v>762</v>
      </c>
      <c r="C763" t="s">
        <v>207</v>
      </c>
      <c r="D763" t="s">
        <v>251</v>
      </c>
      <c r="E763" t="s">
        <v>262</v>
      </c>
      <c r="F763">
        <v>766</v>
      </c>
      <c r="G763" s="3">
        <v>780.21906165999997</v>
      </c>
      <c r="H763">
        <v>1.6E-2</v>
      </c>
      <c r="I763" s="3">
        <v>41.540223768231868</v>
      </c>
    </row>
    <row r="764" spans="2:9" x14ac:dyDescent="0.45">
      <c r="B764">
        <v>763</v>
      </c>
      <c r="C764" t="s">
        <v>207</v>
      </c>
      <c r="D764" t="s">
        <v>251</v>
      </c>
      <c r="E764" t="s">
        <v>262</v>
      </c>
      <c r="F764">
        <v>766</v>
      </c>
      <c r="G764" s="3">
        <v>780.21906165999997</v>
      </c>
      <c r="H764">
        <v>0.191</v>
      </c>
      <c r="I764" s="3">
        <v>29.259094943088851</v>
      </c>
    </row>
    <row r="765" spans="2:9" x14ac:dyDescent="0.45">
      <c r="B765">
        <v>764</v>
      </c>
      <c r="C765" t="s">
        <v>207</v>
      </c>
      <c r="D765" t="s">
        <v>251</v>
      </c>
      <c r="E765" t="s">
        <v>262</v>
      </c>
      <c r="F765">
        <v>766</v>
      </c>
      <c r="G765" s="3">
        <v>780.21906165999997</v>
      </c>
      <c r="H765">
        <v>0.11600000000000001</v>
      </c>
      <c r="I765" s="3">
        <v>44.113056166033367</v>
      </c>
    </row>
    <row r="766" spans="2:9" x14ac:dyDescent="0.45">
      <c r="B766">
        <v>765</v>
      </c>
      <c r="C766" t="s">
        <v>207</v>
      </c>
      <c r="D766" t="s">
        <v>251</v>
      </c>
      <c r="E766" t="s">
        <v>262</v>
      </c>
      <c r="F766">
        <v>766</v>
      </c>
      <c r="G766" s="3">
        <v>780.21906165999997</v>
      </c>
      <c r="H766">
        <v>0.35699999999999998</v>
      </c>
      <c r="I766" s="3">
        <v>47.88443400112758</v>
      </c>
    </row>
    <row r="767" spans="2:9" x14ac:dyDescent="0.45">
      <c r="B767">
        <v>766</v>
      </c>
      <c r="C767" t="s">
        <v>207</v>
      </c>
      <c r="D767" t="s">
        <v>251</v>
      </c>
      <c r="E767" t="s">
        <v>262</v>
      </c>
      <c r="F767">
        <v>766</v>
      </c>
      <c r="G767" s="3">
        <v>780.21906165999997</v>
      </c>
      <c r="H767">
        <v>0.80200000000000005</v>
      </c>
      <c r="I767" s="3">
        <v>6.4132056210648116</v>
      </c>
    </row>
    <row r="768" spans="2:9" x14ac:dyDescent="0.45">
      <c r="B768">
        <v>767</v>
      </c>
      <c r="C768" t="s">
        <v>207</v>
      </c>
      <c r="D768" t="s">
        <v>251</v>
      </c>
      <c r="E768" t="s">
        <v>262</v>
      </c>
      <c r="F768">
        <v>766</v>
      </c>
      <c r="G768" s="3">
        <v>780.21906165999997</v>
      </c>
      <c r="H768">
        <v>8.7999999999999995E-2</v>
      </c>
      <c r="I768" s="3">
        <v>3.8306112628674569</v>
      </c>
    </row>
    <row r="769" spans="2:9" x14ac:dyDescent="0.45">
      <c r="B769">
        <v>768</v>
      </c>
      <c r="C769" t="s">
        <v>208</v>
      </c>
      <c r="D769" t="s">
        <v>252</v>
      </c>
      <c r="E769" t="s">
        <v>262</v>
      </c>
      <c r="F769">
        <v>637</v>
      </c>
      <c r="G769" s="3">
        <v>665.82667961699997</v>
      </c>
      <c r="H769">
        <v>0.67500000000000004</v>
      </c>
      <c r="I769" s="3">
        <v>29.734584587954821</v>
      </c>
    </row>
    <row r="770" spans="2:9" x14ac:dyDescent="0.45">
      <c r="B770">
        <v>769</v>
      </c>
      <c r="C770" t="s">
        <v>208</v>
      </c>
      <c r="D770" t="s">
        <v>252</v>
      </c>
      <c r="E770" t="s">
        <v>262</v>
      </c>
      <c r="F770">
        <v>637</v>
      </c>
      <c r="G770" s="3">
        <v>665.82667961699997</v>
      </c>
      <c r="H770">
        <v>0.104</v>
      </c>
      <c r="I770" s="3">
        <v>40.211538878231217</v>
      </c>
    </row>
    <row r="771" spans="2:9" x14ac:dyDescent="0.45">
      <c r="B771">
        <v>770</v>
      </c>
      <c r="C771" t="s">
        <v>208</v>
      </c>
      <c r="D771" t="s">
        <v>252</v>
      </c>
      <c r="E771" t="s">
        <v>262</v>
      </c>
      <c r="F771">
        <v>637</v>
      </c>
      <c r="G771" s="3">
        <v>665.82667961699997</v>
      </c>
      <c r="H771">
        <v>0.86099999999999999</v>
      </c>
      <c r="I771" s="3">
        <v>33.047178059411699</v>
      </c>
    </row>
    <row r="772" spans="2:9" x14ac:dyDescent="0.45">
      <c r="B772">
        <v>771</v>
      </c>
      <c r="C772" t="s">
        <v>209</v>
      </c>
      <c r="D772" t="s">
        <v>253</v>
      </c>
      <c r="E772" t="s">
        <v>262</v>
      </c>
      <c r="F772">
        <v>514</v>
      </c>
      <c r="G772" s="3">
        <v>545.20186205699997</v>
      </c>
      <c r="H772">
        <v>2.0539999999999998</v>
      </c>
      <c r="I772" s="3">
        <v>22.34488859377954</v>
      </c>
    </row>
    <row r="773" spans="2:9" x14ac:dyDescent="0.45">
      <c r="B773">
        <v>772</v>
      </c>
      <c r="C773" t="s">
        <v>209</v>
      </c>
      <c r="D773" t="s">
        <v>253</v>
      </c>
      <c r="E773" t="s">
        <v>262</v>
      </c>
      <c r="F773">
        <v>514</v>
      </c>
      <c r="G773" s="3">
        <v>545.20186205699997</v>
      </c>
      <c r="H773">
        <v>1.7569999999999999</v>
      </c>
      <c r="I773" s="3">
        <v>18.206180827428831</v>
      </c>
    </row>
    <row r="774" spans="2:9" x14ac:dyDescent="0.45">
      <c r="B774">
        <v>773</v>
      </c>
      <c r="C774" t="s">
        <v>209</v>
      </c>
      <c r="D774" t="s">
        <v>253</v>
      </c>
      <c r="E774" t="s">
        <v>262</v>
      </c>
      <c r="F774">
        <v>514</v>
      </c>
      <c r="G774" s="3">
        <v>545.20186205699997</v>
      </c>
      <c r="H774">
        <v>1.7789999999999999</v>
      </c>
      <c r="I774" s="3">
        <v>35.654259857977443</v>
      </c>
    </row>
    <row r="775" spans="2:9" x14ac:dyDescent="0.45">
      <c r="B775">
        <v>774</v>
      </c>
      <c r="C775" t="s">
        <v>209</v>
      </c>
      <c r="D775" t="s">
        <v>253</v>
      </c>
      <c r="E775" t="s">
        <v>262</v>
      </c>
      <c r="F775">
        <v>514</v>
      </c>
      <c r="G775" s="3">
        <v>545.20186205699997</v>
      </c>
      <c r="H775">
        <v>1.9830000000000001</v>
      </c>
      <c r="I775" s="3">
        <v>79.518942003504947</v>
      </c>
    </row>
    <row r="776" spans="2:9" x14ac:dyDescent="0.45">
      <c r="B776">
        <v>775</v>
      </c>
      <c r="C776" t="s">
        <v>209</v>
      </c>
      <c r="D776" t="s">
        <v>253</v>
      </c>
      <c r="E776" t="s">
        <v>262</v>
      </c>
      <c r="F776">
        <v>514</v>
      </c>
      <c r="G776" s="3">
        <v>545.20186205699997</v>
      </c>
      <c r="H776">
        <v>1.4039999999999999</v>
      </c>
      <c r="I776" s="3">
        <v>61.104039882516687</v>
      </c>
    </row>
    <row r="777" spans="2:9" x14ac:dyDescent="0.45">
      <c r="B777">
        <v>776</v>
      </c>
      <c r="C777" t="s">
        <v>209</v>
      </c>
      <c r="D777" t="s">
        <v>253</v>
      </c>
      <c r="E777" t="s">
        <v>262</v>
      </c>
      <c r="F777">
        <v>514</v>
      </c>
      <c r="G777" s="3">
        <v>545.20186205699997</v>
      </c>
      <c r="H777">
        <v>1.407</v>
      </c>
      <c r="I777" s="3">
        <v>26.74184794621015</v>
      </c>
    </row>
    <row r="778" spans="2:9" x14ac:dyDescent="0.45">
      <c r="B778">
        <v>777</v>
      </c>
      <c r="C778" t="s">
        <v>209</v>
      </c>
      <c r="D778" t="s">
        <v>253</v>
      </c>
      <c r="E778" t="s">
        <v>262</v>
      </c>
      <c r="F778">
        <v>514</v>
      </c>
      <c r="G778" s="3">
        <v>545.20186205699997</v>
      </c>
      <c r="H778">
        <v>0.88</v>
      </c>
      <c r="I778" s="3">
        <v>92.162593653492635</v>
      </c>
    </row>
    <row r="779" spans="2:9" x14ac:dyDescent="0.45">
      <c r="B779">
        <v>778</v>
      </c>
      <c r="C779" t="s">
        <v>209</v>
      </c>
      <c r="D779" t="s">
        <v>253</v>
      </c>
      <c r="E779" t="s">
        <v>262</v>
      </c>
      <c r="F779">
        <v>514</v>
      </c>
      <c r="G779" s="3">
        <v>545.20186205699997</v>
      </c>
      <c r="H779">
        <v>1.298</v>
      </c>
      <c r="I779" s="3">
        <v>37.840729143226127</v>
      </c>
    </row>
    <row r="780" spans="2:9" x14ac:dyDescent="0.45">
      <c r="B780">
        <v>779</v>
      </c>
      <c r="C780" t="s">
        <v>209</v>
      </c>
      <c r="D780" t="s">
        <v>253</v>
      </c>
      <c r="E780" t="s">
        <v>262</v>
      </c>
      <c r="F780">
        <v>514</v>
      </c>
      <c r="G780" s="3">
        <v>545.20186205699997</v>
      </c>
      <c r="H780">
        <v>1.0780000000000001</v>
      </c>
      <c r="I780" s="3">
        <v>1.256050756149816</v>
      </c>
    </row>
    <row r="781" spans="2:9" x14ac:dyDescent="0.45">
      <c r="B781">
        <v>780</v>
      </c>
      <c r="C781" t="s">
        <v>209</v>
      </c>
      <c r="D781" t="s">
        <v>253</v>
      </c>
      <c r="E781" t="s">
        <v>262</v>
      </c>
      <c r="F781">
        <v>514</v>
      </c>
      <c r="G781" s="3">
        <v>545.20186205699997</v>
      </c>
      <c r="H781">
        <v>1.119</v>
      </c>
      <c r="I781" s="3">
        <v>1.120170135108433</v>
      </c>
    </row>
    <row r="782" spans="2:9" x14ac:dyDescent="0.45">
      <c r="B782">
        <v>781</v>
      </c>
      <c r="C782" t="s">
        <v>209</v>
      </c>
      <c r="D782" t="s">
        <v>253</v>
      </c>
      <c r="E782" t="s">
        <v>262</v>
      </c>
      <c r="F782">
        <v>514</v>
      </c>
      <c r="G782" s="3">
        <v>545.20186205699997</v>
      </c>
      <c r="H782">
        <v>0.32800000000000001</v>
      </c>
      <c r="I782" s="3">
        <v>39.493475112508797</v>
      </c>
    </row>
    <row r="783" spans="2:9" x14ac:dyDescent="0.45">
      <c r="B783">
        <v>782</v>
      </c>
      <c r="C783" t="s">
        <v>209</v>
      </c>
      <c r="D783" t="s">
        <v>253</v>
      </c>
      <c r="E783" t="s">
        <v>262</v>
      </c>
      <c r="F783">
        <v>514</v>
      </c>
      <c r="G783" s="3">
        <v>545.20186205699997</v>
      </c>
      <c r="H783">
        <v>0.59699999999999998</v>
      </c>
      <c r="I783" s="3">
        <v>37.031095837915018</v>
      </c>
    </row>
    <row r="784" spans="2:9" x14ac:dyDescent="0.45">
      <c r="B784">
        <v>783</v>
      </c>
      <c r="C784" t="s">
        <v>210</v>
      </c>
      <c r="D784" t="s">
        <v>254</v>
      </c>
      <c r="E784" t="s">
        <v>262</v>
      </c>
      <c r="F784">
        <v>1328</v>
      </c>
      <c r="G784" s="3">
        <v>1182.06579908</v>
      </c>
      <c r="H784">
        <v>6.6000000000000003E-2</v>
      </c>
      <c r="I784" s="3">
        <v>11.38532790391765</v>
      </c>
    </row>
    <row r="785" spans="2:9" x14ac:dyDescent="0.45">
      <c r="B785">
        <v>784</v>
      </c>
      <c r="C785" t="s">
        <v>210</v>
      </c>
      <c r="D785" t="s">
        <v>254</v>
      </c>
      <c r="E785" t="s">
        <v>262</v>
      </c>
      <c r="F785">
        <v>1328</v>
      </c>
      <c r="G785" s="3">
        <v>1182.06579908</v>
      </c>
      <c r="H785">
        <v>7.3999999999999996E-2</v>
      </c>
      <c r="I785" s="3">
        <v>80.069933732014832</v>
      </c>
    </row>
    <row r="786" spans="2:9" x14ac:dyDescent="0.45">
      <c r="B786">
        <v>785</v>
      </c>
      <c r="C786" t="s">
        <v>210</v>
      </c>
      <c r="D786" t="s">
        <v>254</v>
      </c>
      <c r="E786" t="s">
        <v>262</v>
      </c>
      <c r="F786">
        <v>1328</v>
      </c>
      <c r="G786" s="3">
        <v>1182.06579908</v>
      </c>
      <c r="H786">
        <v>0.53400000000000003</v>
      </c>
      <c r="I786" s="3">
        <v>44.496701711531408</v>
      </c>
    </row>
    <row r="787" spans="2:9" x14ac:dyDescent="0.45">
      <c r="B787">
        <v>786</v>
      </c>
      <c r="C787" t="s">
        <v>210</v>
      </c>
      <c r="D787" t="s">
        <v>254</v>
      </c>
      <c r="E787" t="s">
        <v>262</v>
      </c>
      <c r="F787">
        <v>1328</v>
      </c>
      <c r="G787" s="3">
        <v>1182.06579908</v>
      </c>
      <c r="H787">
        <v>8.8999999999999996E-2</v>
      </c>
      <c r="I787" s="3">
        <v>80.848796631475707</v>
      </c>
    </row>
    <row r="788" spans="2:9" x14ac:dyDescent="0.45">
      <c r="B788">
        <v>787</v>
      </c>
      <c r="C788" t="s">
        <v>210</v>
      </c>
      <c r="D788" t="s">
        <v>254</v>
      </c>
      <c r="E788" t="s">
        <v>262</v>
      </c>
      <c r="F788">
        <v>1328</v>
      </c>
      <c r="G788" s="3">
        <v>1182.06579908</v>
      </c>
      <c r="H788">
        <v>0.89900000000000002</v>
      </c>
      <c r="I788" s="3">
        <v>92.191469466393272</v>
      </c>
    </row>
    <row r="789" spans="2:9" x14ac:dyDescent="0.45">
      <c r="B789">
        <v>788</v>
      </c>
      <c r="C789" t="s">
        <v>210</v>
      </c>
      <c r="D789" t="s">
        <v>254</v>
      </c>
      <c r="E789" t="s">
        <v>262</v>
      </c>
      <c r="F789">
        <v>1328</v>
      </c>
      <c r="G789" s="3">
        <v>1182.06579908</v>
      </c>
      <c r="H789">
        <v>0.59299999999999997</v>
      </c>
      <c r="I789" s="3">
        <v>9.2656818260673219</v>
      </c>
    </row>
    <row r="790" spans="2:9" x14ac:dyDescent="0.45">
      <c r="B790">
        <v>789</v>
      </c>
      <c r="C790" t="s">
        <v>210</v>
      </c>
      <c r="D790" t="s">
        <v>254</v>
      </c>
      <c r="E790" t="s">
        <v>262</v>
      </c>
      <c r="F790">
        <v>1328</v>
      </c>
      <c r="G790" s="3">
        <v>1182.06579908</v>
      </c>
      <c r="H790">
        <v>9.1999999999999998E-2</v>
      </c>
      <c r="I790" s="3">
        <v>27.954412702705</v>
      </c>
    </row>
    <row r="791" spans="2:9" x14ac:dyDescent="0.45">
      <c r="B791">
        <v>790</v>
      </c>
      <c r="C791" t="s">
        <v>210</v>
      </c>
      <c r="D791" t="s">
        <v>254</v>
      </c>
      <c r="E791" t="s">
        <v>262</v>
      </c>
      <c r="F791">
        <v>1328</v>
      </c>
      <c r="G791" s="3">
        <v>1182.06579908</v>
      </c>
      <c r="H791">
        <v>6.9000000000000006E-2</v>
      </c>
      <c r="I791" s="3">
        <v>53.091007988421012</v>
      </c>
    </row>
    <row r="792" spans="2:9" x14ac:dyDescent="0.45">
      <c r="B792">
        <v>791</v>
      </c>
      <c r="C792" t="s">
        <v>210</v>
      </c>
      <c r="D792" t="s">
        <v>254</v>
      </c>
      <c r="E792" t="s">
        <v>262</v>
      </c>
      <c r="F792">
        <v>1328</v>
      </c>
      <c r="G792" s="3">
        <v>1182.06579908</v>
      </c>
      <c r="H792">
        <v>0.123</v>
      </c>
      <c r="I792" s="3">
        <v>98.437347794688264</v>
      </c>
    </row>
    <row r="793" spans="2:9" x14ac:dyDescent="0.45">
      <c r="B793">
        <v>792</v>
      </c>
      <c r="C793" t="s">
        <v>210</v>
      </c>
      <c r="D793" t="s">
        <v>254</v>
      </c>
      <c r="E793" t="s">
        <v>262</v>
      </c>
      <c r="F793">
        <v>1328</v>
      </c>
      <c r="G793" s="3">
        <v>1182.06579908</v>
      </c>
      <c r="H793">
        <v>0.377</v>
      </c>
      <c r="I793" s="3">
        <v>13.993735750581351</v>
      </c>
    </row>
    <row r="794" spans="2:9" x14ac:dyDescent="0.45">
      <c r="B794">
        <v>793</v>
      </c>
      <c r="C794" t="s">
        <v>210</v>
      </c>
      <c r="D794" t="s">
        <v>254</v>
      </c>
      <c r="E794" t="s">
        <v>262</v>
      </c>
      <c r="F794">
        <v>1328</v>
      </c>
      <c r="G794" s="3">
        <v>1182.06579908</v>
      </c>
      <c r="H794">
        <v>0.25900000000000001</v>
      </c>
      <c r="I794" s="3">
        <v>75.225481987021396</v>
      </c>
    </row>
    <row r="795" spans="2:9" x14ac:dyDescent="0.45">
      <c r="B795">
        <v>794</v>
      </c>
      <c r="C795" t="s">
        <v>210</v>
      </c>
      <c r="D795" t="s">
        <v>254</v>
      </c>
      <c r="E795" t="s">
        <v>262</v>
      </c>
      <c r="F795">
        <v>1328</v>
      </c>
      <c r="G795" s="3">
        <v>1182.06579908</v>
      </c>
      <c r="H795">
        <v>0.86299999999999999</v>
      </c>
      <c r="I795" s="3">
        <v>5.8098940723475074</v>
      </c>
    </row>
    <row r="796" spans="2:9" x14ac:dyDescent="0.45">
      <c r="B796">
        <v>795</v>
      </c>
      <c r="C796" t="s">
        <v>210</v>
      </c>
      <c r="D796" t="s">
        <v>254</v>
      </c>
      <c r="E796" t="s">
        <v>262</v>
      </c>
      <c r="F796">
        <v>1328</v>
      </c>
      <c r="G796" s="3">
        <v>1182.06579908</v>
      </c>
      <c r="H796">
        <v>0.55100000000000005</v>
      </c>
      <c r="I796" s="3">
        <v>40.403044418896243</v>
      </c>
    </row>
    <row r="797" spans="2:9" x14ac:dyDescent="0.45">
      <c r="B797">
        <v>796</v>
      </c>
      <c r="C797" t="s">
        <v>211</v>
      </c>
      <c r="D797" t="s">
        <v>28</v>
      </c>
      <c r="E797" t="s">
        <v>262</v>
      </c>
      <c r="F797">
        <v>652</v>
      </c>
      <c r="G797" s="3">
        <v>671.74157220400002</v>
      </c>
      <c r="H797">
        <v>0.39500000000000002</v>
      </c>
      <c r="I797" s="3">
        <v>62.237197254239668</v>
      </c>
    </row>
    <row r="798" spans="2:9" x14ac:dyDescent="0.45">
      <c r="B798">
        <v>797</v>
      </c>
      <c r="C798" t="s">
        <v>211</v>
      </c>
      <c r="D798" t="s">
        <v>28</v>
      </c>
      <c r="E798" t="s">
        <v>262</v>
      </c>
      <c r="F798">
        <v>652</v>
      </c>
      <c r="G798" s="3">
        <v>671.74157220400002</v>
      </c>
      <c r="H798">
        <v>0.46300000000000002</v>
      </c>
      <c r="I798" s="3">
        <v>63.202334175924392</v>
      </c>
    </row>
    <row r="799" spans="2:9" x14ac:dyDescent="0.45">
      <c r="B799">
        <v>798</v>
      </c>
      <c r="C799" t="s">
        <v>211</v>
      </c>
      <c r="D799" t="s">
        <v>28</v>
      </c>
      <c r="E799" t="s">
        <v>262</v>
      </c>
      <c r="F799">
        <v>652</v>
      </c>
      <c r="G799" s="3">
        <v>671.74157220400002</v>
      </c>
      <c r="H799">
        <v>1.9E-2</v>
      </c>
      <c r="I799" s="3">
        <v>39.659194432192308</v>
      </c>
    </row>
    <row r="800" spans="2:9" x14ac:dyDescent="0.45">
      <c r="B800">
        <v>799</v>
      </c>
      <c r="C800" t="s">
        <v>211</v>
      </c>
      <c r="D800" t="s">
        <v>28</v>
      </c>
      <c r="E800" t="s">
        <v>262</v>
      </c>
      <c r="F800">
        <v>652</v>
      </c>
      <c r="G800" s="3">
        <v>671.74157220400002</v>
      </c>
      <c r="H800">
        <v>0.186</v>
      </c>
      <c r="I800" s="3">
        <v>6.4590654624104316</v>
      </c>
    </row>
    <row r="801" spans="2:9" x14ac:dyDescent="0.45">
      <c r="B801">
        <v>800</v>
      </c>
      <c r="C801" t="s">
        <v>211</v>
      </c>
      <c r="D801" t="s">
        <v>28</v>
      </c>
      <c r="E801" t="s">
        <v>262</v>
      </c>
      <c r="F801">
        <v>652</v>
      </c>
      <c r="G801" s="3">
        <v>671.74157220400002</v>
      </c>
      <c r="H801">
        <v>0.26500000000000001</v>
      </c>
      <c r="I801" s="3">
        <v>83.517689929679904</v>
      </c>
    </row>
    <row r="802" spans="2:9" x14ac:dyDescent="0.45">
      <c r="B802">
        <v>801</v>
      </c>
      <c r="C802" t="s">
        <v>212</v>
      </c>
      <c r="D802" t="s">
        <v>90</v>
      </c>
      <c r="E802" t="s">
        <v>262</v>
      </c>
      <c r="F802">
        <v>443</v>
      </c>
      <c r="G802" s="3">
        <v>468.45893892200002</v>
      </c>
      <c r="H802">
        <v>0.35899999999999999</v>
      </c>
      <c r="I802" s="3">
        <v>102.48130416159179</v>
      </c>
    </row>
    <row r="803" spans="2:9" x14ac:dyDescent="0.45">
      <c r="B803">
        <v>802</v>
      </c>
      <c r="C803" t="s">
        <v>212</v>
      </c>
      <c r="D803" t="s">
        <v>90</v>
      </c>
      <c r="E803" t="s">
        <v>262</v>
      </c>
      <c r="F803">
        <v>443</v>
      </c>
      <c r="G803" s="3">
        <v>468.45893892200002</v>
      </c>
      <c r="H803">
        <v>4.47</v>
      </c>
      <c r="I803" s="3">
        <v>94.858629345493398</v>
      </c>
    </row>
    <row r="804" spans="2:9" x14ac:dyDescent="0.45">
      <c r="B804">
        <v>803</v>
      </c>
      <c r="C804" t="s">
        <v>212</v>
      </c>
      <c r="D804" t="s">
        <v>90</v>
      </c>
      <c r="E804" t="s">
        <v>262</v>
      </c>
      <c r="F804">
        <v>443</v>
      </c>
      <c r="G804" s="3">
        <v>468.45893892200002</v>
      </c>
      <c r="H804">
        <v>5.1970000000000001</v>
      </c>
      <c r="I804" s="3">
        <v>38.743275506913882</v>
      </c>
    </row>
    <row r="805" spans="2:9" x14ac:dyDescent="0.45">
      <c r="B805">
        <v>804</v>
      </c>
      <c r="C805" t="s">
        <v>212</v>
      </c>
      <c r="D805" t="s">
        <v>90</v>
      </c>
      <c r="E805" t="s">
        <v>262</v>
      </c>
      <c r="F805">
        <v>443</v>
      </c>
      <c r="G805" s="3">
        <v>468.45893892200002</v>
      </c>
      <c r="H805">
        <v>3.444</v>
      </c>
      <c r="I805" s="3">
        <v>6.2742240770217883</v>
      </c>
    </row>
    <row r="806" spans="2:9" x14ac:dyDescent="0.45">
      <c r="B806">
        <v>805</v>
      </c>
      <c r="C806" t="s">
        <v>212</v>
      </c>
      <c r="D806" t="s">
        <v>90</v>
      </c>
      <c r="E806" t="s">
        <v>262</v>
      </c>
      <c r="F806">
        <v>443</v>
      </c>
      <c r="G806" s="3">
        <v>468.45893892200002</v>
      </c>
      <c r="H806">
        <v>4.0229999999999997</v>
      </c>
      <c r="I806" s="3">
        <v>79.080540188154771</v>
      </c>
    </row>
    <row r="807" spans="2:9" x14ac:dyDescent="0.45">
      <c r="B807">
        <v>806</v>
      </c>
      <c r="C807" t="s">
        <v>212</v>
      </c>
      <c r="D807" t="s">
        <v>90</v>
      </c>
      <c r="E807" t="s">
        <v>262</v>
      </c>
      <c r="F807">
        <v>443</v>
      </c>
      <c r="G807" s="3">
        <v>468.45893892200002</v>
      </c>
      <c r="H807">
        <v>1.6619999999999999</v>
      </c>
      <c r="I807" s="3">
        <v>70.110617613693336</v>
      </c>
    </row>
    <row r="808" spans="2:9" x14ac:dyDescent="0.45">
      <c r="B808">
        <v>807</v>
      </c>
      <c r="C808" t="s">
        <v>212</v>
      </c>
      <c r="D808" t="s">
        <v>90</v>
      </c>
      <c r="E808" t="s">
        <v>262</v>
      </c>
      <c r="F808">
        <v>443</v>
      </c>
      <c r="G808" s="3">
        <v>468.45893892200002</v>
      </c>
      <c r="H808">
        <v>0.13800000000000001</v>
      </c>
      <c r="I808" s="3">
        <v>76.846471898221253</v>
      </c>
    </row>
    <row r="809" spans="2:9" x14ac:dyDescent="0.45">
      <c r="B809">
        <v>808</v>
      </c>
      <c r="C809" t="s">
        <v>213</v>
      </c>
      <c r="D809" t="s">
        <v>91</v>
      </c>
      <c r="E809" t="s">
        <v>262</v>
      </c>
      <c r="F809">
        <v>580</v>
      </c>
      <c r="G809" s="3">
        <v>611.65174896999997</v>
      </c>
      <c r="H809">
        <v>0.34300000000000003</v>
      </c>
      <c r="I809" s="3">
        <v>67.163109360976492</v>
      </c>
    </row>
    <row r="810" spans="2:9" x14ac:dyDescent="0.45">
      <c r="B810">
        <v>809</v>
      </c>
      <c r="C810" t="s">
        <v>213</v>
      </c>
      <c r="D810" t="s">
        <v>91</v>
      </c>
      <c r="E810" t="s">
        <v>262</v>
      </c>
      <c r="F810">
        <v>580</v>
      </c>
      <c r="G810" s="3">
        <v>611.65174896999997</v>
      </c>
      <c r="H810">
        <v>0.13500000000000001</v>
      </c>
      <c r="I810" s="3">
        <v>36.220236591718411</v>
      </c>
    </row>
    <row r="811" spans="2:9" x14ac:dyDescent="0.45">
      <c r="B811">
        <v>810</v>
      </c>
      <c r="C811" t="s">
        <v>213</v>
      </c>
      <c r="D811" t="s">
        <v>91</v>
      </c>
      <c r="E811" t="s">
        <v>262</v>
      </c>
      <c r="F811">
        <v>580</v>
      </c>
      <c r="G811" s="3">
        <v>611.65174896999997</v>
      </c>
      <c r="H811">
        <v>3.5000000000000003E-2</v>
      </c>
      <c r="I811" s="3">
        <v>85.060683275567243</v>
      </c>
    </row>
    <row r="812" spans="2:9" x14ac:dyDescent="0.45">
      <c r="B812">
        <v>811</v>
      </c>
      <c r="C812" t="s">
        <v>213</v>
      </c>
      <c r="D812" t="s">
        <v>91</v>
      </c>
      <c r="E812" t="s">
        <v>262</v>
      </c>
      <c r="F812">
        <v>580</v>
      </c>
      <c r="G812" s="3">
        <v>611.65174896999997</v>
      </c>
      <c r="H812">
        <v>3.1E-2</v>
      </c>
      <c r="I812" s="3">
        <v>157.9333404622717</v>
      </c>
    </row>
    <row r="813" spans="2:9" x14ac:dyDescent="0.45">
      <c r="B813">
        <v>812</v>
      </c>
      <c r="C813" t="s">
        <v>213</v>
      </c>
      <c r="D813" t="s">
        <v>91</v>
      </c>
      <c r="E813" t="s">
        <v>262</v>
      </c>
      <c r="F813">
        <v>580</v>
      </c>
      <c r="G813" s="3">
        <v>611.65174896999997</v>
      </c>
      <c r="H813">
        <v>3.5000000000000003E-2</v>
      </c>
      <c r="I813" s="3">
        <v>43.931627541487558</v>
      </c>
    </row>
    <row r="814" spans="2:9" x14ac:dyDescent="0.45">
      <c r="B814">
        <v>813</v>
      </c>
      <c r="C814" t="s">
        <v>213</v>
      </c>
      <c r="D814" t="s">
        <v>91</v>
      </c>
      <c r="E814" t="s">
        <v>262</v>
      </c>
      <c r="F814">
        <v>580</v>
      </c>
      <c r="G814" s="3">
        <v>611.65174896999997</v>
      </c>
      <c r="H814">
        <v>1.2999999999999999E-2</v>
      </c>
      <c r="I814" s="3">
        <v>12.761101281138121</v>
      </c>
    </row>
    <row r="815" spans="2:9" x14ac:dyDescent="0.45">
      <c r="B815">
        <v>814</v>
      </c>
      <c r="C815" t="s">
        <v>214</v>
      </c>
      <c r="D815" t="s">
        <v>92</v>
      </c>
      <c r="E815" t="s">
        <v>262</v>
      </c>
      <c r="F815">
        <v>756</v>
      </c>
      <c r="G815" s="3">
        <v>780.92091204899998</v>
      </c>
      <c r="H815">
        <v>1.367</v>
      </c>
      <c r="I815" s="3">
        <v>30.71485208793511</v>
      </c>
    </row>
    <row r="816" spans="2:9" x14ac:dyDescent="0.45">
      <c r="B816">
        <v>815</v>
      </c>
      <c r="C816" t="s">
        <v>214</v>
      </c>
      <c r="D816" t="s">
        <v>92</v>
      </c>
      <c r="E816" t="s">
        <v>262</v>
      </c>
      <c r="F816">
        <v>756</v>
      </c>
      <c r="G816" s="3">
        <v>780.92091204899998</v>
      </c>
      <c r="H816">
        <v>3.121</v>
      </c>
      <c r="I816" s="3">
        <v>64.253324126281058</v>
      </c>
    </row>
    <row r="817" spans="2:9" x14ac:dyDescent="0.45">
      <c r="B817">
        <v>816</v>
      </c>
      <c r="C817" t="s">
        <v>214</v>
      </c>
      <c r="D817" t="s">
        <v>92</v>
      </c>
      <c r="E817" t="s">
        <v>262</v>
      </c>
      <c r="F817">
        <v>756</v>
      </c>
      <c r="G817" s="3">
        <v>780.92091204899998</v>
      </c>
      <c r="H817">
        <v>3.5470000000000002</v>
      </c>
      <c r="I817" s="3">
        <v>105.6972585496414</v>
      </c>
    </row>
    <row r="818" spans="2:9" x14ac:dyDescent="0.45">
      <c r="B818">
        <v>817</v>
      </c>
      <c r="C818" t="s">
        <v>214</v>
      </c>
      <c r="D818" t="s">
        <v>92</v>
      </c>
      <c r="E818" t="s">
        <v>262</v>
      </c>
      <c r="F818">
        <v>756</v>
      </c>
      <c r="G818" s="3">
        <v>780.92091204899998</v>
      </c>
      <c r="H818">
        <v>1.7010000000000001</v>
      </c>
      <c r="I818" s="3">
        <v>6.7499939294351412</v>
      </c>
    </row>
    <row r="819" spans="2:9" x14ac:dyDescent="0.45">
      <c r="B819">
        <v>818</v>
      </c>
      <c r="C819" t="s">
        <v>214</v>
      </c>
      <c r="D819" t="s">
        <v>92</v>
      </c>
      <c r="E819" t="s">
        <v>262</v>
      </c>
      <c r="F819">
        <v>756</v>
      </c>
      <c r="G819" s="3">
        <v>780.92091204899998</v>
      </c>
      <c r="H819">
        <v>3.5030000000000001</v>
      </c>
      <c r="I819" s="3">
        <v>39.97016237602088</v>
      </c>
    </row>
    <row r="820" spans="2:9" x14ac:dyDescent="0.45">
      <c r="B820">
        <v>819</v>
      </c>
      <c r="C820" t="s">
        <v>214</v>
      </c>
      <c r="D820" t="s">
        <v>92</v>
      </c>
      <c r="E820" t="s">
        <v>262</v>
      </c>
      <c r="F820">
        <v>756</v>
      </c>
      <c r="G820" s="3">
        <v>780.92091204899998</v>
      </c>
      <c r="H820">
        <v>3.42</v>
      </c>
      <c r="I820" s="3">
        <v>69.973300883840963</v>
      </c>
    </row>
    <row r="821" spans="2:9" x14ac:dyDescent="0.45">
      <c r="B821">
        <v>820</v>
      </c>
      <c r="C821" t="s">
        <v>214</v>
      </c>
      <c r="D821" t="s">
        <v>92</v>
      </c>
      <c r="E821" t="s">
        <v>262</v>
      </c>
      <c r="F821">
        <v>756</v>
      </c>
      <c r="G821" s="3">
        <v>780.92091204899998</v>
      </c>
      <c r="H821">
        <v>2.9689999999999999</v>
      </c>
      <c r="I821" s="3">
        <v>50.299593064197047</v>
      </c>
    </row>
    <row r="822" spans="2:9" x14ac:dyDescent="0.45">
      <c r="B822">
        <v>821</v>
      </c>
      <c r="C822" t="s">
        <v>214</v>
      </c>
      <c r="D822" t="s">
        <v>92</v>
      </c>
      <c r="E822" t="s">
        <v>262</v>
      </c>
      <c r="F822">
        <v>756</v>
      </c>
      <c r="G822" s="3">
        <v>780.92091204899998</v>
      </c>
      <c r="H822">
        <v>0.496</v>
      </c>
      <c r="I822" s="3">
        <v>4.4809790393154039</v>
      </c>
    </row>
    <row r="823" spans="2:9" x14ac:dyDescent="0.45">
      <c r="B823">
        <v>822</v>
      </c>
      <c r="C823" t="s">
        <v>214</v>
      </c>
      <c r="D823" t="s">
        <v>92</v>
      </c>
      <c r="E823" t="s">
        <v>262</v>
      </c>
      <c r="F823">
        <v>756</v>
      </c>
      <c r="G823" s="3">
        <v>780.92091204899998</v>
      </c>
      <c r="H823">
        <v>0.28299999999999997</v>
      </c>
      <c r="I823" s="3">
        <v>18.235251714648559</v>
      </c>
    </row>
    <row r="824" spans="2:9" x14ac:dyDescent="0.45">
      <c r="B824">
        <v>823</v>
      </c>
      <c r="C824" t="s">
        <v>214</v>
      </c>
      <c r="D824" t="s">
        <v>92</v>
      </c>
      <c r="E824" t="s">
        <v>262</v>
      </c>
      <c r="F824">
        <v>756</v>
      </c>
      <c r="G824" s="3">
        <v>780.92091204899998</v>
      </c>
      <c r="H824">
        <v>0.32100000000000001</v>
      </c>
      <c r="I824" s="3">
        <v>16.356239025584891</v>
      </c>
    </row>
    <row r="825" spans="2:9" x14ac:dyDescent="0.45">
      <c r="B825">
        <v>824</v>
      </c>
      <c r="C825" t="s">
        <v>214</v>
      </c>
      <c r="D825" t="s">
        <v>92</v>
      </c>
      <c r="E825" t="s">
        <v>262</v>
      </c>
      <c r="F825">
        <v>756</v>
      </c>
      <c r="G825" s="3">
        <v>780.92091204899998</v>
      </c>
      <c r="H825">
        <v>0.36899999999999999</v>
      </c>
      <c r="I825" s="3">
        <v>31.45004864250026</v>
      </c>
    </row>
    <row r="826" spans="2:9" x14ac:dyDescent="0.45">
      <c r="B826">
        <v>825</v>
      </c>
      <c r="C826" t="s">
        <v>214</v>
      </c>
      <c r="D826" t="s">
        <v>92</v>
      </c>
      <c r="E826" t="s">
        <v>262</v>
      </c>
      <c r="F826">
        <v>756</v>
      </c>
      <c r="G826" s="3">
        <v>780.92091204899998</v>
      </c>
      <c r="H826">
        <v>0.55500000000000005</v>
      </c>
      <c r="I826" s="3">
        <v>57.771991671664018</v>
      </c>
    </row>
    <row r="827" spans="2:9" x14ac:dyDescent="0.45">
      <c r="B827">
        <v>826</v>
      </c>
      <c r="C827" t="s">
        <v>214</v>
      </c>
      <c r="D827" t="s">
        <v>92</v>
      </c>
      <c r="E827" t="s">
        <v>262</v>
      </c>
      <c r="F827">
        <v>756</v>
      </c>
      <c r="G827" s="3">
        <v>780.92091204899998</v>
      </c>
      <c r="H827">
        <v>0.92700000000000005</v>
      </c>
      <c r="I827" s="3">
        <v>9.3947022910343403</v>
      </c>
    </row>
    <row r="828" spans="2:9" x14ac:dyDescent="0.45">
      <c r="B828">
        <v>827</v>
      </c>
      <c r="C828" t="s">
        <v>214</v>
      </c>
      <c r="D828" t="s">
        <v>92</v>
      </c>
      <c r="E828" t="s">
        <v>262</v>
      </c>
      <c r="F828">
        <v>756</v>
      </c>
      <c r="G828" s="3">
        <v>780.92091204899998</v>
      </c>
      <c r="H828">
        <v>1.798</v>
      </c>
      <c r="I828" s="3">
        <v>42.245028443898278</v>
      </c>
    </row>
    <row r="829" spans="2:9" x14ac:dyDescent="0.45">
      <c r="B829">
        <v>828</v>
      </c>
      <c r="C829" t="s">
        <v>214</v>
      </c>
      <c r="D829" t="s">
        <v>92</v>
      </c>
      <c r="E829" t="s">
        <v>262</v>
      </c>
      <c r="F829">
        <v>756</v>
      </c>
      <c r="G829" s="3">
        <v>780.92091204899998</v>
      </c>
      <c r="H829">
        <v>3.3140000000000001</v>
      </c>
      <c r="I829" s="3">
        <v>46.973964133069423</v>
      </c>
    </row>
    <row r="830" spans="2:9" x14ac:dyDescent="0.45">
      <c r="B830">
        <v>829</v>
      </c>
      <c r="C830" t="s">
        <v>214</v>
      </c>
      <c r="D830" t="s">
        <v>92</v>
      </c>
      <c r="E830" t="s">
        <v>262</v>
      </c>
      <c r="F830">
        <v>756</v>
      </c>
      <c r="G830" s="3">
        <v>780.92091204899998</v>
      </c>
      <c r="H830">
        <v>3.7509999999999999</v>
      </c>
      <c r="I830" s="3">
        <v>25.3049662086386</v>
      </c>
    </row>
    <row r="831" spans="2:9" x14ac:dyDescent="0.45">
      <c r="B831">
        <v>830</v>
      </c>
      <c r="C831" t="s">
        <v>214</v>
      </c>
      <c r="D831" t="s">
        <v>92</v>
      </c>
      <c r="E831" t="s">
        <v>262</v>
      </c>
      <c r="F831">
        <v>756</v>
      </c>
      <c r="G831" s="3">
        <v>780.92091204899998</v>
      </c>
      <c r="H831">
        <v>3.6859999999999999</v>
      </c>
      <c r="I831" s="3">
        <v>51.369704690421429</v>
      </c>
    </row>
    <row r="832" spans="2:9" x14ac:dyDescent="0.45">
      <c r="B832">
        <v>831</v>
      </c>
      <c r="C832" t="s">
        <v>214</v>
      </c>
      <c r="D832" t="s">
        <v>92</v>
      </c>
      <c r="E832" t="s">
        <v>262</v>
      </c>
      <c r="F832">
        <v>756</v>
      </c>
      <c r="G832" s="3">
        <v>780.92091204899998</v>
      </c>
      <c r="H832">
        <v>3.415</v>
      </c>
      <c r="I832" s="3">
        <v>7.4429461472932736</v>
      </c>
    </row>
    <row r="833" spans="2:9" x14ac:dyDescent="0.45">
      <c r="B833">
        <v>832</v>
      </c>
      <c r="C833" t="s">
        <v>214</v>
      </c>
      <c r="D833" t="s">
        <v>92</v>
      </c>
      <c r="E833" t="s">
        <v>262</v>
      </c>
      <c r="F833">
        <v>756</v>
      </c>
      <c r="G833" s="3">
        <v>780.92091204899998</v>
      </c>
      <c r="H833">
        <v>3.5609999999999999</v>
      </c>
      <c r="I833" s="3">
        <v>35.833084873339338</v>
      </c>
    </row>
    <row r="834" spans="2:9" x14ac:dyDescent="0.45">
      <c r="B834">
        <v>833</v>
      </c>
      <c r="C834" t="s">
        <v>215</v>
      </c>
      <c r="D834" t="s">
        <v>94</v>
      </c>
      <c r="E834" t="s">
        <v>262</v>
      </c>
      <c r="F834">
        <v>1306</v>
      </c>
      <c r="G834" s="3">
        <v>1310.9970297</v>
      </c>
      <c r="H834">
        <v>1.226</v>
      </c>
      <c r="I834" s="3">
        <v>60.906344972799623</v>
      </c>
    </row>
    <row r="835" spans="2:9" x14ac:dyDescent="0.45">
      <c r="B835">
        <v>834</v>
      </c>
      <c r="C835" t="s">
        <v>215</v>
      </c>
      <c r="D835" t="s">
        <v>94</v>
      </c>
      <c r="E835" t="s">
        <v>262</v>
      </c>
      <c r="F835">
        <v>1306</v>
      </c>
      <c r="G835" s="3">
        <v>1310.9970297</v>
      </c>
      <c r="H835">
        <v>0.93200000000000005</v>
      </c>
      <c r="I835" s="3">
        <v>39.626683165325353</v>
      </c>
    </row>
    <row r="836" spans="2:9" x14ac:dyDescent="0.45">
      <c r="B836">
        <v>835</v>
      </c>
      <c r="C836" t="s">
        <v>215</v>
      </c>
      <c r="D836" t="s">
        <v>94</v>
      </c>
      <c r="E836" t="s">
        <v>262</v>
      </c>
      <c r="F836">
        <v>1306</v>
      </c>
      <c r="G836" s="3">
        <v>1310.9970297</v>
      </c>
      <c r="H836">
        <v>0.372</v>
      </c>
      <c r="I836" s="3">
        <v>97.740544047982056</v>
      </c>
    </row>
    <row r="837" spans="2:9" x14ac:dyDescent="0.45">
      <c r="B837">
        <v>836</v>
      </c>
      <c r="C837" t="s">
        <v>215</v>
      </c>
      <c r="D837" t="s">
        <v>94</v>
      </c>
      <c r="E837" t="s">
        <v>262</v>
      </c>
      <c r="F837">
        <v>1306</v>
      </c>
      <c r="G837" s="3">
        <v>1310.9970297</v>
      </c>
      <c r="H837">
        <v>0.14399999999999999</v>
      </c>
      <c r="I837" s="3">
        <v>139.78020159133581</v>
      </c>
    </row>
    <row r="838" spans="2:9" x14ac:dyDescent="0.45">
      <c r="B838">
        <v>837</v>
      </c>
      <c r="C838" t="s">
        <v>215</v>
      </c>
      <c r="D838" t="s">
        <v>94</v>
      </c>
      <c r="E838" t="s">
        <v>262</v>
      </c>
      <c r="F838">
        <v>1306</v>
      </c>
      <c r="G838" s="3">
        <v>1310.9970297</v>
      </c>
      <c r="H838">
        <v>3.9E-2</v>
      </c>
      <c r="I838" s="3">
        <v>78.9136256694499</v>
      </c>
    </row>
    <row r="839" spans="2:9" x14ac:dyDescent="0.45">
      <c r="B839">
        <v>838</v>
      </c>
      <c r="C839" t="s">
        <v>215</v>
      </c>
      <c r="D839" t="s">
        <v>94</v>
      </c>
      <c r="E839" t="s">
        <v>262</v>
      </c>
      <c r="F839">
        <v>1306</v>
      </c>
      <c r="G839" s="3">
        <v>1310.9970297</v>
      </c>
      <c r="H839">
        <v>1.7000000000000001E-2</v>
      </c>
      <c r="I839" s="3">
        <v>46.968078484923353</v>
      </c>
    </row>
    <row r="840" spans="2:9" x14ac:dyDescent="0.45">
      <c r="B840">
        <v>839</v>
      </c>
      <c r="C840" t="s">
        <v>215</v>
      </c>
      <c r="D840" t="s">
        <v>94</v>
      </c>
      <c r="E840" t="s">
        <v>262</v>
      </c>
      <c r="F840">
        <v>1306</v>
      </c>
      <c r="G840" s="3">
        <v>1310.9970297</v>
      </c>
      <c r="H840">
        <v>7.8E-2</v>
      </c>
      <c r="I840" s="3">
        <v>151.136640747652</v>
      </c>
    </row>
    <row r="841" spans="2:9" x14ac:dyDescent="0.45">
      <c r="B841">
        <v>840</v>
      </c>
      <c r="C841" t="s">
        <v>215</v>
      </c>
      <c r="D841" t="s">
        <v>94</v>
      </c>
      <c r="E841" t="s">
        <v>262</v>
      </c>
      <c r="F841">
        <v>1306</v>
      </c>
      <c r="G841" s="3">
        <v>1310.9970297</v>
      </c>
      <c r="H841">
        <v>1.0169999999999999</v>
      </c>
      <c r="I841" s="3">
        <v>11.89183394415933</v>
      </c>
    </row>
    <row r="842" spans="2:9" x14ac:dyDescent="0.45">
      <c r="B842">
        <v>841</v>
      </c>
      <c r="C842" t="s">
        <v>215</v>
      </c>
      <c r="D842" t="s">
        <v>94</v>
      </c>
      <c r="E842" t="s">
        <v>262</v>
      </c>
      <c r="F842">
        <v>1306</v>
      </c>
      <c r="G842" s="3">
        <v>1310.9970297</v>
      </c>
      <c r="H842">
        <v>0.98399999999999999</v>
      </c>
      <c r="I842" s="3">
        <v>21.546912879772961</v>
      </c>
    </row>
    <row r="843" spans="2:9" x14ac:dyDescent="0.45">
      <c r="B843">
        <v>842</v>
      </c>
      <c r="C843" t="s">
        <v>215</v>
      </c>
      <c r="D843" t="s">
        <v>94</v>
      </c>
      <c r="E843" t="s">
        <v>262</v>
      </c>
      <c r="F843">
        <v>1306</v>
      </c>
      <c r="G843" s="3">
        <v>1310.9970297</v>
      </c>
      <c r="H843">
        <v>1.022</v>
      </c>
      <c r="I843" s="3">
        <v>49.971690745954653</v>
      </c>
    </row>
    <row r="844" spans="2:9" x14ac:dyDescent="0.45">
      <c r="B844">
        <v>843</v>
      </c>
      <c r="C844" t="s">
        <v>215</v>
      </c>
      <c r="D844" t="s">
        <v>94</v>
      </c>
      <c r="E844" t="s">
        <v>262</v>
      </c>
      <c r="F844">
        <v>1306</v>
      </c>
      <c r="G844" s="3">
        <v>1310.9970297</v>
      </c>
      <c r="H844">
        <v>0.83199999999999996</v>
      </c>
      <c r="I844" s="3">
        <v>63.175204818118367</v>
      </c>
    </row>
    <row r="845" spans="2:9" x14ac:dyDescent="0.45">
      <c r="B845">
        <v>844</v>
      </c>
      <c r="C845" t="s">
        <v>215</v>
      </c>
      <c r="D845" t="s">
        <v>94</v>
      </c>
      <c r="E845" t="s">
        <v>262</v>
      </c>
      <c r="F845">
        <v>1306</v>
      </c>
      <c r="G845" s="3">
        <v>1310.9970297</v>
      </c>
      <c r="H845">
        <v>1.0980000000000001</v>
      </c>
      <c r="I845" s="3">
        <v>48.869579847622873</v>
      </c>
    </row>
    <row r="846" spans="2:9" x14ac:dyDescent="0.45">
      <c r="B846">
        <v>845</v>
      </c>
      <c r="C846" t="s">
        <v>215</v>
      </c>
      <c r="D846" t="s">
        <v>94</v>
      </c>
      <c r="E846" t="s">
        <v>262</v>
      </c>
      <c r="F846">
        <v>1306</v>
      </c>
      <c r="G846" s="3">
        <v>1310.9970297</v>
      </c>
      <c r="H846">
        <v>1.1759999999999999</v>
      </c>
      <c r="I846" s="3">
        <v>50.608756552667472</v>
      </c>
    </row>
    <row r="847" spans="2:9" x14ac:dyDescent="0.45">
      <c r="B847">
        <v>846</v>
      </c>
      <c r="C847" t="s">
        <v>215</v>
      </c>
      <c r="D847" t="s">
        <v>94</v>
      </c>
      <c r="E847" t="s">
        <v>262</v>
      </c>
      <c r="F847">
        <v>1306</v>
      </c>
      <c r="G847" s="3">
        <v>1310.9970297</v>
      </c>
      <c r="H847">
        <v>1.2390000000000001</v>
      </c>
      <c r="I847" s="3">
        <v>52.613637745150477</v>
      </c>
    </row>
    <row r="848" spans="2:9" x14ac:dyDescent="0.45">
      <c r="B848">
        <v>847</v>
      </c>
      <c r="C848" t="s">
        <v>215</v>
      </c>
      <c r="D848" t="s">
        <v>94</v>
      </c>
      <c r="E848" t="s">
        <v>262</v>
      </c>
      <c r="F848">
        <v>1306</v>
      </c>
      <c r="G848" s="3">
        <v>1310.9970297</v>
      </c>
      <c r="H848">
        <v>1.163</v>
      </c>
      <c r="I848" s="3">
        <v>19.11975681223608</v>
      </c>
    </row>
    <row r="849" spans="2:9" x14ac:dyDescent="0.45">
      <c r="B849">
        <v>848</v>
      </c>
      <c r="C849" t="s">
        <v>215</v>
      </c>
      <c r="D849" t="s">
        <v>94</v>
      </c>
      <c r="E849" t="s">
        <v>262</v>
      </c>
      <c r="F849">
        <v>1306</v>
      </c>
      <c r="G849" s="3">
        <v>1310.9970297</v>
      </c>
      <c r="H849">
        <v>1.3109999999999999</v>
      </c>
      <c r="I849" s="3">
        <v>53.589523465444593</v>
      </c>
    </row>
    <row r="850" spans="2:9" x14ac:dyDescent="0.45">
      <c r="B850">
        <v>849</v>
      </c>
      <c r="C850" t="s">
        <v>215</v>
      </c>
      <c r="D850" t="s">
        <v>94</v>
      </c>
      <c r="E850" t="s">
        <v>262</v>
      </c>
      <c r="F850">
        <v>1306</v>
      </c>
      <c r="G850" s="3">
        <v>1310.9970297</v>
      </c>
      <c r="H850">
        <v>0.21199999999999999</v>
      </c>
      <c r="I850" s="3">
        <v>45.50163705970413</v>
      </c>
    </row>
    <row r="851" spans="2:9" x14ac:dyDescent="0.45">
      <c r="B851">
        <v>850</v>
      </c>
      <c r="C851" t="s">
        <v>215</v>
      </c>
      <c r="D851" t="s">
        <v>94</v>
      </c>
      <c r="E851" t="s">
        <v>262</v>
      </c>
      <c r="F851">
        <v>1306</v>
      </c>
      <c r="G851" s="3">
        <v>1310.9970297</v>
      </c>
      <c r="H851">
        <v>4.3999999999999997E-2</v>
      </c>
      <c r="I851" s="3">
        <v>46.328604427702473</v>
      </c>
    </row>
    <row r="852" spans="2:9" x14ac:dyDescent="0.45">
      <c r="B852">
        <v>851</v>
      </c>
      <c r="C852" t="s">
        <v>216</v>
      </c>
      <c r="D852" t="s">
        <v>255</v>
      </c>
      <c r="E852" t="s">
        <v>260</v>
      </c>
      <c r="F852">
        <v>271</v>
      </c>
      <c r="G852" s="3">
        <v>299.87992178100001</v>
      </c>
      <c r="H852">
        <v>0.67800000000000005</v>
      </c>
      <c r="I852" s="3">
        <v>63.391118834680682</v>
      </c>
    </row>
    <row r="853" spans="2:9" x14ac:dyDescent="0.45">
      <c r="B853">
        <v>852</v>
      </c>
      <c r="C853" t="s">
        <v>216</v>
      </c>
      <c r="D853" t="s">
        <v>255</v>
      </c>
      <c r="E853" t="s">
        <v>260</v>
      </c>
      <c r="F853">
        <v>271</v>
      </c>
      <c r="G853" s="3">
        <v>299.87992178100001</v>
      </c>
      <c r="H853">
        <v>0.42199999999999999</v>
      </c>
      <c r="I853" s="3">
        <v>63.755497918128199</v>
      </c>
    </row>
    <row r="854" spans="2:9" x14ac:dyDescent="0.45">
      <c r="B854">
        <v>853</v>
      </c>
      <c r="C854" t="s">
        <v>217</v>
      </c>
      <c r="D854" t="s">
        <v>95</v>
      </c>
      <c r="E854" t="s">
        <v>262</v>
      </c>
      <c r="F854">
        <v>988</v>
      </c>
      <c r="G854" s="3">
        <v>983.35673158999998</v>
      </c>
      <c r="H854">
        <v>2.952</v>
      </c>
      <c r="I854" s="3">
        <v>104.6420833735344</v>
      </c>
    </row>
    <row r="855" spans="2:9" x14ac:dyDescent="0.45">
      <c r="B855">
        <v>854</v>
      </c>
      <c r="C855" t="s">
        <v>217</v>
      </c>
      <c r="D855" t="s">
        <v>95</v>
      </c>
      <c r="E855" t="s">
        <v>262</v>
      </c>
      <c r="F855">
        <v>988</v>
      </c>
      <c r="G855" s="3">
        <v>983.35673158999998</v>
      </c>
      <c r="H855">
        <v>2.1629999999999998</v>
      </c>
      <c r="I855" s="3">
        <v>2.5575381526497241</v>
      </c>
    </row>
    <row r="856" spans="2:9" x14ac:dyDescent="0.45">
      <c r="B856">
        <v>855</v>
      </c>
      <c r="C856" t="s">
        <v>217</v>
      </c>
      <c r="D856" t="s">
        <v>95</v>
      </c>
      <c r="E856" t="s">
        <v>262</v>
      </c>
      <c r="F856">
        <v>988</v>
      </c>
      <c r="G856" s="3">
        <v>983.35673158999998</v>
      </c>
      <c r="H856">
        <v>1.454</v>
      </c>
      <c r="I856" s="3">
        <v>37.625324822751807</v>
      </c>
    </row>
    <row r="857" spans="2:9" x14ac:dyDescent="0.45">
      <c r="B857">
        <v>856</v>
      </c>
      <c r="C857" t="s">
        <v>217</v>
      </c>
      <c r="D857" t="s">
        <v>95</v>
      </c>
      <c r="E857" t="s">
        <v>262</v>
      </c>
      <c r="F857">
        <v>988</v>
      </c>
      <c r="G857" s="3">
        <v>983.35673158999998</v>
      </c>
      <c r="H857">
        <v>1.56</v>
      </c>
      <c r="I857" s="3">
        <v>8.4233301969778118</v>
      </c>
    </row>
    <row r="858" spans="2:9" x14ac:dyDescent="0.45">
      <c r="B858">
        <v>857</v>
      </c>
      <c r="C858" t="s">
        <v>217</v>
      </c>
      <c r="D858" t="s">
        <v>95</v>
      </c>
      <c r="E858" t="s">
        <v>262</v>
      </c>
      <c r="F858">
        <v>988</v>
      </c>
      <c r="G858" s="3">
        <v>983.35673158999998</v>
      </c>
      <c r="H858">
        <v>1.395</v>
      </c>
      <c r="I858" s="3">
        <v>79.382988067076212</v>
      </c>
    </row>
    <row r="859" spans="2:9" x14ac:dyDescent="0.45">
      <c r="B859">
        <v>858</v>
      </c>
      <c r="C859" t="s">
        <v>217</v>
      </c>
      <c r="D859" t="s">
        <v>95</v>
      </c>
      <c r="E859" t="s">
        <v>262</v>
      </c>
      <c r="F859">
        <v>988</v>
      </c>
      <c r="G859" s="3">
        <v>983.35673158999998</v>
      </c>
      <c r="H859">
        <v>2.56</v>
      </c>
      <c r="I859" s="3">
        <v>31.41517286638722</v>
      </c>
    </row>
    <row r="860" spans="2:9" x14ac:dyDescent="0.45">
      <c r="B860">
        <v>859</v>
      </c>
      <c r="C860" t="s">
        <v>217</v>
      </c>
      <c r="D860" t="s">
        <v>95</v>
      </c>
      <c r="E860" t="s">
        <v>262</v>
      </c>
      <c r="F860">
        <v>988</v>
      </c>
      <c r="G860" s="3">
        <v>983.35673158999998</v>
      </c>
      <c r="H860">
        <v>1.0529999999999999</v>
      </c>
      <c r="I860" s="3">
        <v>11.582353563694801</v>
      </c>
    </row>
    <row r="861" spans="2:9" x14ac:dyDescent="0.45">
      <c r="B861">
        <v>860</v>
      </c>
      <c r="C861" t="s">
        <v>217</v>
      </c>
      <c r="D861" t="s">
        <v>95</v>
      </c>
      <c r="E861" t="s">
        <v>262</v>
      </c>
      <c r="F861">
        <v>988</v>
      </c>
      <c r="G861" s="3">
        <v>983.35673158999998</v>
      </c>
      <c r="H861">
        <v>1.028</v>
      </c>
      <c r="I861" s="3">
        <v>18.906279419147381</v>
      </c>
    </row>
    <row r="862" spans="2:9" x14ac:dyDescent="0.45">
      <c r="B862">
        <v>861</v>
      </c>
      <c r="C862" t="s">
        <v>217</v>
      </c>
      <c r="D862" t="s">
        <v>95</v>
      </c>
      <c r="E862" t="s">
        <v>262</v>
      </c>
      <c r="F862">
        <v>988</v>
      </c>
      <c r="G862" s="3">
        <v>983.35673158999998</v>
      </c>
      <c r="H862">
        <v>0.91600000000000004</v>
      </c>
      <c r="I862" s="3">
        <v>34.657733837222963</v>
      </c>
    </row>
    <row r="863" spans="2:9" x14ac:dyDescent="0.45">
      <c r="B863">
        <v>862</v>
      </c>
      <c r="C863" t="s">
        <v>217</v>
      </c>
      <c r="D863" t="s">
        <v>95</v>
      </c>
      <c r="E863" t="s">
        <v>262</v>
      </c>
      <c r="F863">
        <v>988</v>
      </c>
      <c r="G863" s="3">
        <v>983.35673158999998</v>
      </c>
      <c r="H863">
        <v>1.5229999999999999</v>
      </c>
      <c r="I863" s="3">
        <v>2.597804373446011</v>
      </c>
    </row>
    <row r="864" spans="2:9" x14ac:dyDescent="0.45">
      <c r="B864">
        <v>863</v>
      </c>
      <c r="C864" t="s">
        <v>217</v>
      </c>
      <c r="D864" t="s">
        <v>95</v>
      </c>
      <c r="E864" t="s">
        <v>262</v>
      </c>
      <c r="F864">
        <v>988</v>
      </c>
      <c r="G864" s="3">
        <v>983.35673158999998</v>
      </c>
      <c r="H864">
        <v>0.92600000000000005</v>
      </c>
      <c r="I864" s="3">
        <v>61.052244253032889</v>
      </c>
    </row>
    <row r="865" spans="2:9" x14ac:dyDescent="0.45">
      <c r="B865">
        <v>864</v>
      </c>
      <c r="C865" t="s">
        <v>217</v>
      </c>
      <c r="D865" t="s">
        <v>95</v>
      </c>
      <c r="E865" t="s">
        <v>262</v>
      </c>
      <c r="F865">
        <v>988</v>
      </c>
      <c r="G865" s="3">
        <v>983.35673158999998</v>
      </c>
      <c r="H865">
        <v>0.92800000000000005</v>
      </c>
      <c r="I865" s="3">
        <v>26.764430350778529</v>
      </c>
    </row>
    <row r="866" spans="2:9" x14ac:dyDescent="0.45">
      <c r="B866">
        <v>865</v>
      </c>
      <c r="C866" t="s">
        <v>217</v>
      </c>
      <c r="D866" t="s">
        <v>95</v>
      </c>
      <c r="E866" t="s">
        <v>262</v>
      </c>
      <c r="F866">
        <v>988</v>
      </c>
      <c r="G866" s="3">
        <v>983.35673158999998</v>
      </c>
      <c r="H866">
        <v>0.99099999999999999</v>
      </c>
      <c r="I866" s="3">
        <v>23.86312581459493</v>
      </c>
    </row>
    <row r="867" spans="2:9" x14ac:dyDescent="0.45">
      <c r="B867">
        <v>866</v>
      </c>
      <c r="C867" t="s">
        <v>217</v>
      </c>
      <c r="D867" t="s">
        <v>95</v>
      </c>
      <c r="E867" t="s">
        <v>262</v>
      </c>
      <c r="F867">
        <v>988</v>
      </c>
      <c r="G867" s="3">
        <v>983.35673158999998</v>
      </c>
      <c r="H867">
        <v>4.4999999999999998E-2</v>
      </c>
      <c r="I867" s="3">
        <v>36.816550313681198</v>
      </c>
    </row>
    <row r="868" spans="2:9" x14ac:dyDescent="0.45">
      <c r="B868">
        <v>867</v>
      </c>
      <c r="C868" t="s">
        <v>217</v>
      </c>
      <c r="D868" t="s">
        <v>95</v>
      </c>
      <c r="E868" t="s">
        <v>262</v>
      </c>
      <c r="F868">
        <v>988</v>
      </c>
      <c r="G868" s="3">
        <v>983.35673158999998</v>
      </c>
      <c r="H868">
        <v>7.3999999999999996E-2</v>
      </c>
      <c r="I868" s="3">
        <v>22.580256445662719</v>
      </c>
    </row>
    <row r="869" spans="2:9" x14ac:dyDescent="0.45">
      <c r="B869">
        <v>868</v>
      </c>
      <c r="C869" t="s">
        <v>217</v>
      </c>
      <c r="D869" t="s">
        <v>95</v>
      </c>
      <c r="E869" t="s">
        <v>262</v>
      </c>
      <c r="F869">
        <v>988</v>
      </c>
      <c r="G869" s="3">
        <v>983.35673158999998</v>
      </c>
      <c r="H869">
        <v>0.75900000000000001</v>
      </c>
      <c r="I869" s="3">
        <v>66.69775491237742</v>
      </c>
    </row>
    <row r="870" spans="2:9" x14ac:dyDescent="0.45">
      <c r="B870">
        <v>869</v>
      </c>
      <c r="C870" t="s">
        <v>217</v>
      </c>
      <c r="D870" t="s">
        <v>95</v>
      </c>
      <c r="E870" t="s">
        <v>262</v>
      </c>
      <c r="F870">
        <v>988</v>
      </c>
      <c r="G870" s="3">
        <v>983.35673158999998</v>
      </c>
      <c r="H870">
        <v>5.5E-2</v>
      </c>
      <c r="I870" s="3">
        <v>6.5996314533145997</v>
      </c>
    </row>
    <row r="871" spans="2:9" x14ac:dyDescent="0.45">
      <c r="B871">
        <v>870</v>
      </c>
      <c r="C871" t="s">
        <v>217</v>
      </c>
      <c r="D871" t="s">
        <v>95</v>
      </c>
      <c r="E871" t="s">
        <v>262</v>
      </c>
      <c r="F871">
        <v>988</v>
      </c>
      <c r="G871" s="3">
        <v>983.35673158999998</v>
      </c>
      <c r="H871">
        <v>6.6000000000000003E-2</v>
      </c>
      <c r="I871" s="3">
        <v>30.937710666298049</v>
      </c>
    </row>
    <row r="872" spans="2:9" x14ac:dyDescent="0.45">
      <c r="B872">
        <v>871</v>
      </c>
      <c r="C872" t="s">
        <v>217</v>
      </c>
      <c r="D872" t="s">
        <v>95</v>
      </c>
      <c r="E872" t="s">
        <v>262</v>
      </c>
      <c r="F872">
        <v>988</v>
      </c>
      <c r="G872" s="3">
        <v>983.35673158999998</v>
      </c>
      <c r="H872">
        <v>1.252</v>
      </c>
      <c r="I872" s="3">
        <v>33.648228435938897</v>
      </c>
    </row>
    <row r="873" spans="2:9" x14ac:dyDescent="0.45">
      <c r="B873">
        <v>872</v>
      </c>
      <c r="C873" t="s">
        <v>217</v>
      </c>
      <c r="D873" t="s">
        <v>95</v>
      </c>
      <c r="E873" t="s">
        <v>262</v>
      </c>
      <c r="F873">
        <v>988</v>
      </c>
      <c r="G873" s="3">
        <v>983.35673158999998</v>
      </c>
      <c r="H873">
        <v>0.82799999999999996</v>
      </c>
      <c r="I873" s="3">
        <v>51.394518522864288</v>
      </c>
    </row>
    <row r="874" spans="2:9" x14ac:dyDescent="0.45">
      <c r="B874">
        <v>873</v>
      </c>
      <c r="C874" t="s">
        <v>218</v>
      </c>
      <c r="D874" t="s">
        <v>96</v>
      </c>
      <c r="E874" t="s">
        <v>260</v>
      </c>
      <c r="F874">
        <v>216</v>
      </c>
      <c r="G874" s="3">
        <v>247.409320874</v>
      </c>
      <c r="H874">
        <v>0.121</v>
      </c>
      <c r="I874" s="3">
        <v>21.787469989535079</v>
      </c>
    </row>
    <row r="875" spans="2:9" x14ac:dyDescent="0.45">
      <c r="B875">
        <v>874</v>
      </c>
      <c r="C875" t="s">
        <v>218</v>
      </c>
      <c r="D875" t="s">
        <v>96</v>
      </c>
      <c r="E875" t="s">
        <v>260</v>
      </c>
      <c r="F875">
        <v>216</v>
      </c>
      <c r="G875" s="3">
        <v>247.409320874</v>
      </c>
      <c r="H875">
        <v>0.223</v>
      </c>
      <c r="I875" s="3">
        <v>65.710689843814052</v>
      </c>
    </row>
    <row r="876" spans="2:9" x14ac:dyDescent="0.45">
      <c r="B876">
        <v>875</v>
      </c>
      <c r="C876" t="s">
        <v>219</v>
      </c>
      <c r="D876" t="s">
        <v>256</v>
      </c>
      <c r="E876" t="s">
        <v>260</v>
      </c>
      <c r="F876">
        <v>145</v>
      </c>
      <c r="G876" s="3">
        <v>175.99742756099999</v>
      </c>
      <c r="H876">
        <v>5.0999999999999997E-2</v>
      </c>
      <c r="I876" s="3">
        <v>45.330650900636307</v>
      </c>
    </row>
    <row r="877" spans="2:9" x14ac:dyDescent="0.45">
      <c r="B877">
        <v>876</v>
      </c>
      <c r="C877" t="s">
        <v>220</v>
      </c>
      <c r="D877" t="s">
        <v>257</v>
      </c>
      <c r="E877" t="s">
        <v>262</v>
      </c>
      <c r="F877">
        <v>967</v>
      </c>
      <c r="G877" s="3">
        <v>990.09709445999999</v>
      </c>
      <c r="H877">
        <v>0.28100000000000003</v>
      </c>
      <c r="I877" s="3">
        <v>67.051469890150599</v>
      </c>
    </row>
    <row r="878" spans="2:9" x14ac:dyDescent="0.45">
      <c r="B878">
        <v>877</v>
      </c>
      <c r="C878" t="s">
        <v>220</v>
      </c>
      <c r="D878" t="s">
        <v>257</v>
      </c>
      <c r="E878" t="s">
        <v>262</v>
      </c>
      <c r="F878">
        <v>967</v>
      </c>
      <c r="G878" s="3">
        <v>990.09709445999999</v>
      </c>
      <c r="H878">
        <v>0.46500000000000002</v>
      </c>
      <c r="I878" s="3">
        <v>41.277317120753587</v>
      </c>
    </row>
    <row r="879" spans="2:9" x14ac:dyDescent="0.45">
      <c r="B879">
        <v>878</v>
      </c>
      <c r="C879" t="s">
        <v>220</v>
      </c>
      <c r="D879" t="s">
        <v>257</v>
      </c>
      <c r="E879" t="s">
        <v>262</v>
      </c>
      <c r="F879">
        <v>967</v>
      </c>
      <c r="G879" s="3">
        <v>990.09709445999999</v>
      </c>
      <c r="H879">
        <v>0.35699999999999998</v>
      </c>
      <c r="I879" s="3">
        <v>27.31717175042424</v>
      </c>
    </row>
    <row r="880" spans="2:9" x14ac:dyDescent="0.45">
      <c r="B880">
        <v>879</v>
      </c>
      <c r="C880" t="s">
        <v>220</v>
      </c>
      <c r="D880" t="s">
        <v>257</v>
      </c>
      <c r="E880" t="s">
        <v>262</v>
      </c>
      <c r="F880">
        <v>967</v>
      </c>
      <c r="G880" s="3">
        <v>990.09709445999999</v>
      </c>
      <c r="H880">
        <v>5.2999999999999999E-2</v>
      </c>
      <c r="I880" s="3">
        <v>50.558299465856273</v>
      </c>
    </row>
    <row r="881" spans="2:9" x14ac:dyDescent="0.45">
      <c r="B881">
        <v>880</v>
      </c>
      <c r="C881" t="s">
        <v>220</v>
      </c>
      <c r="D881" t="s">
        <v>257</v>
      </c>
      <c r="E881" t="s">
        <v>262</v>
      </c>
      <c r="F881">
        <v>967</v>
      </c>
      <c r="G881" s="3">
        <v>990.09709445999999</v>
      </c>
      <c r="H881">
        <v>0.09</v>
      </c>
      <c r="I881" s="3">
        <v>57.094554530350472</v>
      </c>
    </row>
    <row r="882" spans="2:9" x14ac:dyDescent="0.45">
      <c r="B882">
        <v>881</v>
      </c>
      <c r="C882" t="s">
        <v>220</v>
      </c>
      <c r="D882" t="s">
        <v>257</v>
      </c>
      <c r="E882" t="s">
        <v>262</v>
      </c>
      <c r="F882">
        <v>967</v>
      </c>
      <c r="G882" s="3">
        <v>990.09709445999999</v>
      </c>
      <c r="H882">
        <v>1.6E-2</v>
      </c>
      <c r="I882" s="3">
        <v>2.5220762007638098</v>
      </c>
    </row>
    <row r="883" spans="2:9" x14ac:dyDescent="0.45">
      <c r="B883">
        <v>882</v>
      </c>
      <c r="C883" t="s">
        <v>220</v>
      </c>
      <c r="D883" t="s">
        <v>257</v>
      </c>
      <c r="E883" t="s">
        <v>262</v>
      </c>
      <c r="F883">
        <v>967</v>
      </c>
      <c r="G883" s="3">
        <v>990.09709445999999</v>
      </c>
      <c r="H883">
        <v>1.2999999999999999E-2</v>
      </c>
      <c r="I883" s="3">
        <v>3.3342001783553981</v>
      </c>
    </row>
    <row r="884" spans="2:9" x14ac:dyDescent="0.45">
      <c r="B884">
        <v>883</v>
      </c>
      <c r="C884" t="s">
        <v>221</v>
      </c>
      <c r="D884" t="s">
        <v>258</v>
      </c>
      <c r="E884" t="s">
        <v>262</v>
      </c>
      <c r="F884">
        <v>611</v>
      </c>
      <c r="G884" s="3">
        <v>642.11754973200004</v>
      </c>
      <c r="H884">
        <v>1.62</v>
      </c>
      <c r="I884" s="3">
        <v>13.65670831625372</v>
      </c>
    </row>
    <row r="885" spans="2:9" x14ac:dyDescent="0.45">
      <c r="B885">
        <v>884</v>
      </c>
      <c r="C885" t="s">
        <v>221</v>
      </c>
      <c r="D885" t="s">
        <v>258</v>
      </c>
      <c r="E885" t="s">
        <v>262</v>
      </c>
      <c r="F885">
        <v>611</v>
      </c>
      <c r="G885" s="3">
        <v>642.11754973200004</v>
      </c>
      <c r="H885">
        <v>0.872</v>
      </c>
      <c r="I885" s="3">
        <v>54.569002220542231</v>
      </c>
    </row>
    <row r="886" spans="2:9" x14ac:dyDescent="0.45">
      <c r="B886">
        <v>885</v>
      </c>
      <c r="C886" t="s">
        <v>221</v>
      </c>
      <c r="D886" t="s">
        <v>258</v>
      </c>
      <c r="E886" t="s">
        <v>262</v>
      </c>
      <c r="F886">
        <v>611</v>
      </c>
      <c r="G886" s="3">
        <v>642.11754973200004</v>
      </c>
      <c r="H886">
        <v>1.323</v>
      </c>
      <c r="I886" s="3">
        <v>53.86044699044826</v>
      </c>
    </row>
    <row r="887" spans="2:9" x14ac:dyDescent="0.45">
      <c r="B887">
        <v>886</v>
      </c>
      <c r="C887" t="s">
        <v>221</v>
      </c>
      <c r="D887" t="s">
        <v>258</v>
      </c>
      <c r="E887" t="s">
        <v>262</v>
      </c>
      <c r="F887">
        <v>611</v>
      </c>
      <c r="G887" s="3">
        <v>642.11754973200004</v>
      </c>
      <c r="H887">
        <v>1.595</v>
      </c>
      <c r="I887" s="3">
        <v>29.881269942442231</v>
      </c>
    </row>
    <row r="888" spans="2:9" x14ac:dyDescent="0.45">
      <c r="B888">
        <v>887</v>
      </c>
      <c r="C888" t="s">
        <v>221</v>
      </c>
      <c r="D888" t="s">
        <v>258</v>
      </c>
      <c r="E888" t="s">
        <v>262</v>
      </c>
      <c r="F888">
        <v>611</v>
      </c>
      <c r="G888" s="3">
        <v>642.11754973200004</v>
      </c>
      <c r="H888">
        <v>1.3620000000000001</v>
      </c>
      <c r="I888" s="3">
        <v>61.734696005947853</v>
      </c>
    </row>
    <row r="889" spans="2:9" x14ac:dyDescent="0.45">
      <c r="B889">
        <v>888</v>
      </c>
      <c r="C889" t="s">
        <v>221</v>
      </c>
      <c r="D889" t="s">
        <v>258</v>
      </c>
      <c r="E889" t="s">
        <v>262</v>
      </c>
      <c r="F889">
        <v>611</v>
      </c>
      <c r="G889" s="3">
        <v>642.11754973200004</v>
      </c>
      <c r="H889">
        <v>1.4319999999999999</v>
      </c>
      <c r="I889" s="3">
        <v>35.775588943929918</v>
      </c>
    </row>
    <row r="890" spans="2:9" x14ac:dyDescent="0.45">
      <c r="B890">
        <v>889</v>
      </c>
      <c r="C890" t="s">
        <v>221</v>
      </c>
      <c r="D890" t="s">
        <v>258</v>
      </c>
      <c r="E890" t="s">
        <v>262</v>
      </c>
      <c r="F890">
        <v>611</v>
      </c>
      <c r="G890" s="3">
        <v>642.11754973200004</v>
      </c>
      <c r="H890">
        <v>1.4419999999999999</v>
      </c>
      <c r="I890" s="3">
        <v>30.0309829191715</v>
      </c>
    </row>
    <row r="891" spans="2:9" x14ac:dyDescent="0.45">
      <c r="B891">
        <v>890</v>
      </c>
      <c r="C891" t="s">
        <v>221</v>
      </c>
      <c r="D891" t="s">
        <v>258</v>
      </c>
      <c r="E891" t="s">
        <v>262</v>
      </c>
      <c r="F891">
        <v>611</v>
      </c>
      <c r="G891" s="3">
        <v>642.11754973200004</v>
      </c>
      <c r="H891">
        <v>0.248</v>
      </c>
      <c r="I891" s="3">
        <v>25.52629077249772</v>
      </c>
    </row>
    <row r="892" spans="2:9" x14ac:dyDescent="0.45">
      <c r="B892">
        <v>891</v>
      </c>
      <c r="C892" t="s">
        <v>221</v>
      </c>
      <c r="D892" t="s">
        <v>258</v>
      </c>
      <c r="E892" t="s">
        <v>262</v>
      </c>
      <c r="F892">
        <v>611</v>
      </c>
      <c r="G892" s="3">
        <v>642.11754973200004</v>
      </c>
      <c r="H892">
        <v>0.57999999999999996</v>
      </c>
      <c r="I892" s="3">
        <v>63.648597579435489</v>
      </c>
    </row>
    <row r="893" spans="2:9" x14ac:dyDescent="0.45">
      <c r="B893">
        <v>892</v>
      </c>
      <c r="C893" t="s">
        <v>221</v>
      </c>
      <c r="D893" t="s">
        <v>258</v>
      </c>
      <c r="E893" t="s">
        <v>262</v>
      </c>
      <c r="F893">
        <v>611</v>
      </c>
      <c r="G893" s="3">
        <v>642.11754973200004</v>
      </c>
      <c r="H893">
        <v>0.36199999999999999</v>
      </c>
      <c r="I893" s="3">
        <v>7.5401036899182339</v>
      </c>
    </row>
    <row r="894" spans="2:9" x14ac:dyDescent="0.45">
      <c r="B894">
        <v>893</v>
      </c>
      <c r="C894" t="s">
        <v>221</v>
      </c>
      <c r="D894" t="s">
        <v>258</v>
      </c>
      <c r="E894" t="s">
        <v>262</v>
      </c>
      <c r="F894">
        <v>611</v>
      </c>
      <c r="G894" s="3">
        <v>642.11754973200004</v>
      </c>
      <c r="H894">
        <v>0.41299999999999998</v>
      </c>
      <c r="I894" s="3">
        <v>28.306687285039761</v>
      </c>
    </row>
    <row r="895" spans="2:9" x14ac:dyDescent="0.45">
      <c r="B895">
        <v>894</v>
      </c>
      <c r="C895" t="s">
        <v>221</v>
      </c>
      <c r="D895" t="s">
        <v>258</v>
      </c>
      <c r="E895" t="s">
        <v>262</v>
      </c>
      <c r="F895">
        <v>611</v>
      </c>
      <c r="G895" s="3">
        <v>642.11754973200004</v>
      </c>
      <c r="H895">
        <v>0.245</v>
      </c>
      <c r="I895" s="3">
        <v>38.593587629544331</v>
      </c>
    </row>
    <row r="896" spans="2:9" x14ac:dyDescent="0.45">
      <c r="B896">
        <v>895</v>
      </c>
      <c r="C896" t="s">
        <v>222</v>
      </c>
      <c r="D896" t="s">
        <v>97</v>
      </c>
      <c r="E896" t="s">
        <v>97</v>
      </c>
      <c r="F896">
        <v>800</v>
      </c>
      <c r="G896" s="3">
        <v>813.97730468500004</v>
      </c>
      <c r="H896">
        <v>5.2999999999999999E-2</v>
      </c>
      <c r="I896" s="3">
        <v>13.69484927460342</v>
      </c>
    </row>
    <row r="897" spans="2:9" x14ac:dyDescent="0.45">
      <c r="B897">
        <v>896</v>
      </c>
      <c r="C897" t="s">
        <v>222</v>
      </c>
      <c r="D897" t="s">
        <v>97</v>
      </c>
      <c r="E897" t="s">
        <v>97</v>
      </c>
      <c r="F897">
        <v>800</v>
      </c>
      <c r="G897" s="3">
        <v>813.97730468500004</v>
      </c>
      <c r="H897">
        <v>1.2999999999999999E-2</v>
      </c>
      <c r="I897" s="3">
        <v>26.1500761575723</v>
      </c>
    </row>
    <row r="898" spans="2:9" x14ac:dyDescent="0.45">
      <c r="B898">
        <v>897</v>
      </c>
      <c r="C898" t="s">
        <v>222</v>
      </c>
      <c r="D898" t="s">
        <v>97</v>
      </c>
      <c r="E898" t="s">
        <v>97</v>
      </c>
      <c r="F898">
        <v>800</v>
      </c>
      <c r="G898" s="3">
        <v>813.97730468500004</v>
      </c>
      <c r="H898">
        <v>1.6E-2</v>
      </c>
      <c r="I898" s="3">
        <v>38.186923020354008</v>
      </c>
    </row>
    <row r="899" spans="2:9" x14ac:dyDescent="0.45">
      <c r="B899">
        <v>898</v>
      </c>
      <c r="C899" t="s">
        <v>222</v>
      </c>
      <c r="D899" t="s">
        <v>97</v>
      </c>
      <c r="E899" t="s">
        <v>97</v>
      </c>
      <c r="F899">
        <v>800</v>
      </c>
      <c r="G899" s="3">
        <v>813.97730468500004</v>
      </c>
      <c r="H899">
        <v>1.9E-2</v>
      </c>
      <c r="I899" s="3">
        <v>55.816959834260317</v>
      </c>
    </row>
    <row r="900" spans="2:9" x14ac:dyDescent="0.45">
      <c r="B900">
        <v>899</v>
      </c>
      <c r="C900" t="s">
        <v>222</v>
      </c>
      <c r="D900" t="s">
        <v>97</v>
      </c>
      <c r="E900" t="s">
        <v>97</v>
      </c>
      <c r="F900">
        <v>800</v>
      </c>
      <c r="G900" s="3">
        <v>813.97730468500004</v>
      </c>
      <c r="H900">
        <v>0.28999999999999998</v>
      </c>
      <c r="I900" s="3">
        <v>9.8459558275797949</v>
      </c>
    </row>
    <row r="901" spans="2:9" x14ac:dyDescent="0.45">
      <c r="B901">
        <v>900</v>
      </c>
      <c r="C901" t="s">
        <v>222</v>
      </c>
      <c r="D901" t="s">
        <v>97</v>
      </c>
      <c r="E901" t="s">
        <v>97</v>
      </c>
      <c r="F901">
        <v>800</v>
      </c>
      <c r="G901" s="3">
        <v>813.97730468500004</v>
      </c>
      <c r="H901">
        <v>0.23799999999999999</v>
      </c>
      <c r="I901" s="3">
        <v>29.720865328812859</v>
      </c>
    </row>
    <row r="902" spans="2:9" x14ac:dyDescent="0.45">
      <c r="B902">
        <v>901</v>
      </c>
      <c r="C902" t="s">
        <v>222</v>
      </c>
      <c r="D902" t="s">
        <v>97</v>
      </c>
      <c r="E902" t="s">
        <v>97</v>
      </c>
      <c r="F902">
        <v>800</v>
      </c>
      <c r="G902" s="3">
        <v>813.97730468500004</v>
      </c>
      <c r="H902">
        <v>0.16400000000000001</v>
      </c>
      <c r="I902" s="3">
        <v>24.451490306110799</v>
      </c>
    </row>
    <row r="903" spans="2:9" x14ac:dyDescent="0.45">
      <c r="B903">
        <v>902</v>
      </c>
      <c r="C903" t="s">
        <v>222</v>
      </c>
      <c r="D903" t="s">
        <v>97</v>
      </c>
      <c r="E903" t="s">
        <v>97</v>
      </c>
      <c r="F903">
        <v>800</v>
      </c>
      <c r="G903" s="3">
        <v>813.97730468500004</v>
      </c>
      <c r="H903">
        <v>1.2999999999999999E-2</v>
      </c>
      <c r="I903" s="3">
        <v>63.146690900568331</v>
      </c>
    </row>
    <row r="904" spans="2:9" x14ac:dyDescent="0.45">
      <c r="B904">
        <v>903</v>
      </c>
      <c r="C904" t="s">
        <v>222</v>
      </c>
      <c r="D904" t="s">
        <v>97</v>
      </c>
      <c r="E904" t="s">
        <v>97</v>
      </c>
      <c r="F904">
        <v>800</v>
      </c>
      <c r="G904" s="3">
        <v>813.97730468500004</v>
      </c>
      <c r="H904">
        <v>1.4999999999999999E-2</v>
      </c>
      <c r="I904" s="3">
        <v>21.874822853220682</v>
      </c>
    </row>
    <row r="905" spans="2:9" x14ac:dyDescent="0.45">
      <c r="B905">
        <v>904</v>
      </c>
      <c r="C905" t="s">
        <v>223</v>
      </c>
      <c r="D905" t="s">
        <v>97</v>
      </c>
      <c r="E905" t="s">
        <v>97</v>
      </c>
      <c r="F905">
        <v>681</v>
      </c>
      <c r="G905" s="3">
        <v>700.32776208099995</v>
      </c>
      <c r="H905">
        <v>1.6E-2</v>
      </c>
      <c r="I905" s="3">
        <v>67.06301990300669</v>
      </c>
    </row>
    <row r="906" spans="2:9" x14ac:dyDescent="0.45">
      <c r="B906">
        <v>905</v>
      </c>
      <c r="C906" t="s">
        <v>224</v>
      </c>
      <c r="D906" t="s">
        <v>97</v>
      </c>
      <c r="E906" t="s">
        <v>97</v>
      </c>
      <c r="F906">
        <v>1352</v>
      </c>
      <c r="G906" s="3">
        <v>1348.44120249</v>
      </c>
      <c r="H906">
        <v>0.24</v>
      </c>
      <c r="I906" s="3">
        <v>12.045482176738741</v>
      </c>
    </row>
    <row r="907" spans="2:9" x14ac:dyDescent="0.45">
      <c r="B907">
        <v>906</v>
      </c>
      <c r="C907" t="s">
        <v>224</v>
      </c>
      <c r="D907" t="s">
        <v>97</v>
      </c>
      <c r="E907" t="s">
        <v>97</v>
      </c>
      <c r="F907">
        <v>1352</v>
      </c>
      <c r="G907" s="3">
        <v>1348.44120249</v>
      </c>
      <c r="H907">
        <v>1.5329999999999999</v>
      </c>
      <c r="I907" s="3">
        <v>18.060064820601109</v>
      </c>
    </row>
    <row r="908" spans="2:9" x14ac:dyDescent="0.45">
      <c r="B908">
        <v>907</v>
      </c>
      <c r="C908" t="s">
        <v>224</v>
      </c>
      <c r="D908" t="s">
        <v>97</v>
      </c>
      <c r="E908" t="s">
        <v>97</v>
      </c>
      <c r="F908">
        <v>1352</v>
      </c>
      <c r="G908" s="3">
        <v>1348.44120249</v>
      </c>
      <c r="H908">
        <v>0.438</v>
      </c>
      <c r="I908" s="3">
        <v>25.851795379213488</v>
      </c>
    </row>
    <row r="909" spans="2:9" x14ac:dyDescent="0.45">
      <c r="B909">
        <v>908</v>
      </c>
      <c r="C909" t="s">
        <v>224</v>
      </c>
      <c r="D909" t="s">
        <v>97</v>
      </c>
      <c r="E909" t="s">
        <v>97</v>
      </c>
      <c r="F909">
        <v>1352</v>
      </c>
      <c r="G909" s="3">
        <v>1348.44120249</v>
      </c>
      <c r="H909">
        <v>0.48199999999999998</v>
      </c>
      <c r="I909" s="3">
        <v>5.7913411405438548</v>
      </c>
    </row>
    <row r="910" spans="2:9" x14ac:dyDescent="0.45">
      <c r="B910">
        <v>909</v>
      </c>
      <c r="C910" t="s">
        <v>224</v>
      </c>
      <c r="D910" t="s">
        <v>97</v>
      </c>
      <c r="E910" t="s">
        <v>97</v>
      </c>
      <c r="F910">
        <v>1352</v>
      </c>
      <c r="G910" s="3">
        <v>1348.44120249</v>
      </c>
      <c r="H910">
        <v>0.41</v>
      </c>
      <c r="I910" s="3">
        <v>78.845899908454555</v>
      </c>
    </row>
    <row r="911" spans="2:9" x14ac:dyDescent="0.45">
      <c r="B911">
        <v>910</v>
      </c>
      <c r="C911" t="s">
        <v>224</v>
      </c>
      <c r="D911" t="s">
        <v>97</v>
      </c>
      <c r="E911" t="s">
        <v>97</v>
      </c>
      <c r="F911">
        <v>1352</v>
      </c>
      <c r="G911" s="3">
        <v>1348.44120249</v>
      </c>
      <c r="H911">
        <v>4.3999999999999997E-2</v>
      </c>
      <c r="I911" s="3">
        <v>33.871180803677952</v>
      </c>
    </row>
    <row r="912" spans="2:9" x14ac:dyDescent="0.45">
      <c r="B912">
        <v>911</v>
      </c>
      <c r="C912" t="s">
        <v>225</v>
      </c>
      <c r="D912" t="s">
        <v>98</v>
      </c>
      <c r="E912" t="s">
        <v>260</v>
      </c>
      <c r="F912">
        <v>822</v>
      </c>
      <c r="G912" s="3">
        <v>846.76167386400004</v>
      </c>
      <c r="H912">
        <v>2.8490000000000002</v>
      </c>
      <c r="I912" s="3">
        <v>13.699381174615141</v>
      </c>
    </row>
    <row r="913" spans="2:9" x14ac:dyDescent="0.45">
      <c r="B913">
        <v>912</v>
      </c>
      <c r="C913" t="s">
        <v>225</v>
      </c>
      <c r="D913" t="s">
        <v>98</v>
      </c>
      <c r="E913" t="s">
        <v>260</v>
      </c>
      <c r="F913">
        <v>822</v>
      </c>
      <c r="G913" s="3">
        <v>846.76167386400004</v>
      </c>
      <c r="H913">
        <v>2.7919999999999998</v>
      </c>
      <c r="I913" s="3">
        <v>51.967897672370832</v>
      </c>
    </row>
    <row r="914" spans="2:9" x14ac:dyDescent="0.45">
      <c r="B914">
        <v>913</v>
      </c>
      <c r="C914" t="s">
        <v>225</v>
      </c>
      <c r="D914" t="s">
        <v>98</v>
      </c>
      <c r="E914" t="s">
        <v>260</v>
      </c>
      <c r="F914">
        <v>822</v>
      </c>
      <c r="G914" s="3">
        <v>846.76167386400004</v>
      </c>
      <c r="H914">
        <v>2.7290000000000001</v>
      </c>
      <c r="I914" s="3">
        <v>52.620582089738598</v>
      </c>
    </row>
    <row r="915" spans="2:9" x14ac:dyDescent="0.45">
      <c r="B915">
        <v>914</v>
      </c>
      <c r="C915" t="s">
        <v>225</v>
      </c>
      <c r="D915" t="s">
        <v>98</v>
      </c>
      <c r="E915" t="s">
        <v>260</v>
      </c>
      <c r="F915">
        <v>822</v>
      </c>
      <c r="G915" s="3">
        <v>846.76167386400004</v>
      </c>
      <c r="H915">
        <v>3.0680000000000001</v>
      </c>
      <c r="I915" s="3">
        <v>10.83297802746343</v>
      </c>
    </row>
    <row r="916" spans="2:9" x14ac:dyDescent="0.45">
      <c r="B916">
        <v>915</v>
      </c>
      <c r="C916" t="s">
        <v>225</v>
      </c>
      <c r="D916" t="s">
        <v>98</v>
      </c>
      <c r="E916" t="s">
        <v>260</v>
      </c>
      <c r="F916">
        <v>822</v>
      </c>
      <c r="G916" s="3">
        <v>846.76167386400004</v>
      </c>
      <c r="H916">
        <v>2.9279999999999999</v>
      </c>
      <c r="I916" s="3">
        <v>21.480690712403099</v>
      </c>
    </row>
    <row r="917" spans="2:9" x14ac:dyDescent="0.45">
      <c r="B917">
        <v>916</v>
      </c>
      <c r="C917" t="s">
        <v>225</v>
      </c>
      <c r="D917" t="s">
        <v>98</v>
      </c>
      <c r="E917" t="s">
        <v>260</v>
      </c>
      <c r="F917">
        <v>822</v>
      </c>
      <c r="G917" s="3">
        <v>846.76167386400004</v>
      </c>
      <c r="H917">
        <v>3.1150000000000002</v>
      </c>
      <c r="I917" s="3">
        <v>8.1557470825993335</v>
      </c>
    </row>
    <row r="918" spans="2:9" x14ac:dyDescent="0.45">
      <c r="B918">
        <v>917</v>
      </c>
      <c r="C918" t="s">
        <v>225</v>
      </c>
      <c r="D918" t="s">
        <v>98</v>
      </c>
      <c r="E918" t="s">
        <v>260</v>
      </c>
      <c r="F918">
        <v>822</v>
      </c>
      <c r="G918" s="3">
        <v>846.76167386400004</v>
      </c>
      <c r="H918">
        <v>2.6869999999999998</v>
      </c>
      <c r="I918" s="3">
        <v>53.723133856401688</v>
      </c>
    </row>
    <row r="919" spans="2:9" x14ac:dyDescent="0.45">
      <c r="B919">
        <v>918</v>
      </c>
      <c r="C919" t="s">
        <v>225</v>
      </c>
      <c r="D919" t="s">
        <v>98</v>
      </c>
      <c r="E919" t="s">
        <v>260</v>
      </c>
      <c r="F919">
        <v>822</v>
      </c>
      <c r="G919" s="3">
        <v>846.76167386400004</v>
      </c>
      <c r="H919">
        <v>2.621</v>
      </c>
      <c r="I919" s="3">
        <v>88.664416204443071</v>
      </c>
    </row>
    <row r="920" spans="2:9" x14ac:dyDescent="0.45">
      <c r="B920">
        <v>919</v>
      </c>
      <c r="C920" t="s">
        <v>225</v>
      </c>
      <c r="D920" t="s">
        <v>98</v>
      </c>
      <c r="E920" t="s">
        <v>260</v>
      </c>
      <c r="F920">
        <v>822</v>
      </c>
      <c r="G920" s="3">
        <v>846.76167386400004</v>
      </c>
      <c r="H920">
        <v>2.706</v>
      </c>
      <c r="I920" s="3">
        <v>58.725441170631868</v>
      </c>
    </row>
    <row r="921" spans="2:9" x14ac:dyDescent="0.45">
      <c r="B921">
        <v>920</v>
      </c>
      <c r="C921" t="s">
        <v>225</v>
      </c>
      <c r="D921" t="s">
        <v>98</v>
      </c>
      <c r="E921" t="s">
        <v>260</v>
      </c>
      <c r="F921">
        <v>822</v>
      </c>
      <c r="G921" s="3">
        <v>846.76167386400004</v>
      </c>
      <c r="H921">
        <v>2.77</v>
      </c>
      <c r="I921" s="3">
        <v>63.174486756406942</v>
      </c>
    </row>
    <row r="922" spans="2:9" x14ac:dyDescent="0.45">
      <c r="B922">
        <v>921</v>
      </c>
      <c r="C922" t="s">
        <v>225</v>
      </c>
      <c r="D922" t="s">
        <v>98</v>
      </c>
      <c r="E922" t="s">
        <v>260</v>
      </c>
      <c r="F922">
        <v>822</v>
      </c>
      <c r="G922" s="3">
        <v>846.76167386400004</v>
      </c>
      <c r="H922">
        <v>2.7210000000000001</v>
      </c>
      <c r="I922" s="3">
        <v>12.59142657361085</v>
      </c>
    </row>
    <row r="923" spans="2:9" x14ac:dyDescent="0.45">
      <c r="B923">
        <v>922</v>
      </c>
      <c r="C923" t="s">
        <v>225</v>
      </c>
      <c r="D923" t="s">
        <v>98</v>
      </c>
      <c r="E923" t="s">
        <v>260</v>
      </c>
      <c r="F923">
        <v>822</v>
      </c>
      <c r="G923" s="3">
        <v>846.76167386400004</v>
      </c>
      <c r="H923">
        <v>1.9950000000000001</v>
      </c>
      <c r="I923" s="3">
        <v>20.533795233837431</v>
      </c>
    </row>
    <row r="924" spans="2:9" x14ac:dyDescent="0.45">
      <c r="B924">
        <v>923</v>
      </c>
      <c r="C924" t="s">
        <v>225</v>
      </c>
      <c r="D924" t="s">
        <v>98</v>
      </c>
      <c r="E924" t="s">
        <v>260</v>
      </c>
      <c r="F924">
        <v>822</v>
      </c>
      <c r="G924" s="3">
        <v>846.76167386400004</v>
      </c>
      <c r="H924">
        <v>2.1309999999999998</v>
      </c>
      <c r="I924" s="3">
        <v>30.18698005981399</v>
      </c>
    </row>
    <row r="925" spans="2:9" x14ac:dyDescent="0.45">
      <c r="B925">
        <v>924</v>
      </c>
      <c r="C925" t="s">
        <v>225</v>
      </c>
      <c r="D925" t="s">
        <v>98</v>
      </c>
      <c r="E925" t="s">
        <v>260</v>
      </c>
      <c r="F925">
        <v>822</v>
      </c>
      <c r="G925" s="3">
        <v>846.76167386400004</v>
      </c>
      <c r="H925">
        <v>2.851</v>
      </c>
      <c r="I925" s="3">
        <v>50.98617059233888</v>
      </c>
    </row>
    <row r="926" spans="2:9" x14ac:dyDescent="0.45">
      <c r="B926">
        <v>925</v>
      </c>
      <c r="C926" t="s">
        <v>225</v>
      </c>
      <c r="D926" t="s">
        <v>98</v>
      </c>
      <c r="E926" t="s">
        <v>260</v>
      </c>
      <c r="F926">
        <v>822</v>
      </c>
      <c r="G926" s="3">
        <v>846.76167386400004</v>
      </c>
      <c r="H926">
        <v>2.8889999999999998</v>
      </c>
      <c r="I926" s="3">
        <v>16.8706850998203</v>
      </c>
    </row>
    <row r="927" spans="2:9" x14ac:dyDescent="0.45">
      <c r="B927">
        <v>926</v>
      </c>
      <c r="C927" t="s">
        <v>225</v>
      </c>
      <c r="D927" t="s">
        <v>98</v>
      </c>
      <c r="E927" t="s">
        <v>260</v>
      </c>
      <c r="F927">
        <v>822</v>
      </c>
      <c r="G927" s="3">
        <v>846.76167386400004</v>
      </c>
      <c r="H927">
        <v>1.91</v>
      </c>
      <c r="I927" s="3">
        <v>20.15149571174647</v>
      </c>
    </row>
    <row r="928" spans="2:9" x14ac:dyDescent="0.45">
      <c r="B928">
        <v>927</v>
      </c>
      <c r="C928" t="s">
        <v>225</v>
      </c>
      <c r="D928" t="s">
        <v>98</v>
      </c>
      <c r="E928" t="s">
        <v>260</v>
      </c>
      <c r="F928">
        <v>822</v>
      </c>
      <c r="G928" s="3">
        <v>846.76167386400004</v>
      </c>
      <c r="H928">
        <v>2.4689999999999999</v>
      </c>
      <c r="I928" s="3">
        <v>36.38348909800073</v>
      </c>
    </row>
    <row r="929" spans="2:9" x14ac:dyDescent="0.45">
      <c r="B929">
        <v>928</v>
      </c>
      <c r="C929" t="s">
        <v>225</v>
      </c>
      <c r="D929" t="s">
        <v>98</v>
      </c>
      <c r="E929" t="s">
        <v>260</v>
      </c>
      <c r="F929">
        <v>822</v>
      </c>
      <c r="G929" s="3">
        <v>846.76167386400004</v>
      </c>
      <c r="H929">
        <v>2.9359999999999999</v>
      </c>
      <c r="I929" s="3">
        <v>40.241635603711948</v>
      </c>
    </row>
    <row r="930" spans="2:9" x14ac:dyDescent="0.45">
      <c r="B930">
        <v>929</v>
      </c>
      <c r="C930" t="s">
        <v>123</v>
      </c>
      <c r="D930" t="s">
        <v>24</v>
      </c>
      <c r="E930" t="s">
        <v>262</v>
      </c>
      <c r="F930">
        <v>827</v>
      </c>
      <c r="G930" s="3">
        <v>846.88045731600005</v>
      </c>
      <c r="H930">
        <v>0.45</v>
      </c>
      <c r="I930" s="3">
        <v>2.588325425708933E-2</v>
      </c>
    </row>
    <row r="931" spans="2:9" x14ac:dyDescent="0.45">
      <c r="B931">
        <v>930</v>
      </c>
      <c r="C931" t="s">
        <v>123</v>
      </c>
      <c r="D931" t="s">
        <v>24</v>
      </c>
      <c r="E931" t="s">
        <v>262</v>
      </c>
      <c r="F931">
        <v>827</v>
      </c>
      <c r="G931" s="3">
        <v>846.88045731600005</v>
      </c>
      <c r="H931">
        <v>0.45</v>
      </c>
      <c r="I931" s="3">
        <v>2.588325425708933E-2</v>
      </c>
    </row>
    <row r="932" spans="2:9" x14ac:dyDescent="0.45">
      <c r="B932">
        <v>931</v>
      </c>
      <c r="C932" t="s">
        <v>124</v>
      </c>
      <c r="D932" t="s">
        <v>25</v>
      </c>
      <c r="E932" t="s">
        <v>262</v>
      </c>
      <c r="F932">
        <v>608</v>
      </c>
      <c r="G932" s="3">
        <v>636.37039676400002</v>
      </c>
      <c r="H932">
        <v>0.45</v>
      </c>
      <c r="I932" s="3">
        <v>2.588325425708933E-2</v>
      </c>
    </row>
    <row r="933" spans="2:9" x14ac:dyDescent="0.45">
      <c r="B933">
        <v>932</v>
      </c>
      <c r="C933" t="s">
        <v>124</v>
      </c>
      <c r="D933" t="s">
        <v>25</v>
      </c>
      <c r="E933" t="s">
        <v>262</v>
      </c>
      <c r="F933">
        <v>608</v>
      </c>
      <c r="G933" s="3">
        <v>636.37039676400002</v>
      </c>
      <c r="H933">
        <v>0.45</v>
      </c>
      <c r="I933" s="3">
        <v>2.588325425708933E-2</v>
      </c>
    </row>
    <row r="934" spans="2:9" x14ac:dyDescent="0.45">
      <c r="B934">
        <v>933</v>
      </c>
      <c r="C934" t="s">
        <v>124</v>
      </c>
      <c r="D934" t="s">
        <v>25</v>
      </c>
      <c r="E934" t="s">
        <v>262</v>
      </c>
      <c r="F934">
        <v>608</v>
      </c>
      <c r="G934" s="3">
        <v>636.37039676400002</v>
      </c>
      <c r="H934">
        <v>0.45</v>
      </c>
      <c r="I934" s="3">
        <v>5.2723509926442341E-2</v>
      </c>
    </row>
    <row r="935" spans="2:9" x14ac:dyDescent="0.45">
      <c r="B935">
        <v>934</v>
      </c>
      <c r="C935" t="s">
        <v>124</v>
      </c>
      <c r="D935" t="s">
        <v>25</v>
      </c>
      <c r="E935" t="s">
        <v>262</v>
      </c>
      <c r="F935">
        <v>608</v>
      </c>
      <c r="G935" s="3">
        <v>636.37039676400002</v>
      </c>
      <c r="H935">
        <v>0.45</v>
      </c>
      <c r="I935" s="3">
        <v>5.2723509926442341E-2</v>
      </c>
    </row>
    <row r="936" spans="2:9" x14ac:dyDescent="0.45">
      <c r="B936">
        <v>935</v>
      </c>
      <c r="C936" t="s">
        <v>126</v>
      </c>
      <c r="D936" t="s">
        <v>27</v>
      </c>
      <c r="E936" t="s">
        <v>262</v>
      </c>
      <c r="F936">
        <v>842</v>
      </c>
      <c r="G936" s="3">
        <v>864.99040111800002</v>
      </c>
      <c r="H936">
        <v>0.45</v>
      </c>
      <c r="I936" s="3">
        <v>5.2723509926442341E-2</v>
      </c>
    </row>
    <row r="937" spans="2:9" x14ac:dyDescent="0.45">
      <c r="B937">
        <v>936</v>
      </c>
      <c r="C937" t="s">
        <v>126</v>
      </c>
      <c r="D937" t="s">
        <v>27</v>
      </c>
      <c r="E937" t="s">
        <v>262</v>
      </c>
      <c r="F937">
        <v>842</v>
      </c>
      <c r="G937" s="3">
        <v>864.99040111800002</v>
      </c>
      <c r="H937">
        <v>0.45</v>
      </c>
      <c r="I937" s="3">
        <v>5.2723509926442341E-2</v>
      </c>
    </row>
    <row r="938" spans="2:9" x14ac:dyDescent="0.45">
      <c r="B938">
        <v>937</v>
      </c>
      <c r="C938" t="s">
        <v>151</v>
      </c>
      <c r="D938" t="s">
        <v>47</v>
      </c>
      <c r="E938" t="s">
        <v>262</v>
      </c>
      <c r="F938">
        <v>388</v>
      </c>
      <c r="G938" s="3">
        <v>414.80658936499998</v>
      </c>
      <c r="H938">
        <v>1.994</v>
      </c>
      <c r="I938" s="3">
        <v>3.5215118519699183E-2</v>
      </c>
    </row>
    <row r="939" spans="2:9" x14ac:dyDescent="0.45">
      <c r="B939">
        <v>938</v>
      </c>
      <c r="C939" t="s">
        <v>151</v>
      </c>
      <c r="D939" t="s">
        <v>47</v>
      </c>
      <c r="E939" t="s">
        <v>262</v>
      </c>
      <c r="F939">
        <v>388</v>
      </c>
      <c r="G939" s="3">
        <v>414.80658936499998</v>
      </c>
      <c r="H939">
        <v>1.994</v>
      </c>
      <c r="I939" s="3">
        <v>3.5215118519699183E-2</v>
      </c>
    </row>
    <row r="940" spans="2:9" x14ac:dyDescent="0.45">
      <c r="B940">
        <v>939</v>
      </c>
      <c r="C940" t="s">
        <v>152</v>
      </c>
      <c r="D940" t="s">
        <v>48</v>
      </c>
      <c r="E940" t="s">
        <v>260</v>
      </c>
      <c r="F940">
        <v>1011</v>
      </c>
      <c r="G940" s="3">
        <v>1031.7673467899999</v>
      </c>
      <c r="H940">
        <v>1.994</v>
      </c>
      <c r="I940" s="3">
        <v>3.5215118519699183E-2</v>
      </c>
    </row>
    <row r="941" spans="2:9" x14ac:dyDescent="0.45">
      <c r="B941">
        <v>940</v>
      </c>
      <c r="C941" t="s">
        <v>152</v>
      </c>
      <c r="D941" t="s">
        <v>48</v>
      </c>
      <c r="E941" t="s">
        <v>260</v>
      </c>
      <c r="F941">
        <v>1011</v>
      </c>
      <c r="G941" s="3">
        <v>1031.7673467899999</v>
      </c>
      <c r="H941">
        <v>1.994</v>
      </c>
      <c r="I941" s="3">
        <v>3.5215118519699183E-2</v>
      </c>
    </row>
    <row r="942" spans="2:9" x14ac:dyDescent="0.45">
      <c r="B942">
        <v>941</v>
      </c>
      <c r="C942" t="s">
        <v>157</v>
      </c>
      <c r="D942" t="s">
        <v>52</v>
      </c>
      <c r="E942" t="s">
        <v>262</v>
      </c>
      <c r="F942">
        <v>285</v>
      </c>
      <c r="G942" s="3">
        <v>316.78060028800002</v>
      </c>
      <c r="H942">
        <v>0.32600000000000001</v>
      </c>
      <c r="I942" s="3">
        <v>1.012815684323683E-2</v>
      </c>
    </row>
    <row r="943" spans="2:9" x14ac:dyDescent="0.45">
      <c r="B943">
        <v>942</v>
      </c>
      <c r="C943" t="s">
        <v>157</v>
      </c>
      <c r="D943" t="s">
        <v>52</v>
      </c>
      <c r="E943" t="s">
        <v>262</v>
      </c>
      <c r="F943">
        <v>285</v>
      </c>
      <c r="G943" s="3">
        <v>316.78060028800002</v>
      </c>
      <c r="H943">
        <v>0.32600000000000001</v>
      </c>
      <c r="I943" s="3">
        <v>1.012815684323683E-2</v>
      </c>
    </row>
    <row r="944" spans="2:9" x14ac:dyDescent="0.45">
      <c r="B944">
        <v>943</v>
      </c>
      <c r="C944" t="s">
        <v>158</v>
      </c>
      <c r="D944" t="s">
        <v>53</v>
      </c>
      <c r="E944" t="s">
        <v>262</v>
      </c>
      <c r="F944">
        <v>1163</v>
      </c>
      <c r="G944" s="3">
        <v>1185.00106306</v>
      </c>
      <c r="H944">
        <v>0.32600000000000001</v>
      </c>
      <c r="I944" s="3">
        <v>1.012815684323683E-2</v>
      </c>
    </row>
    <row r="945" spans="2:10" x14ac:dyDescent="0.45">
      <c r="B945">
        <v>944</v>
      </c>
      <c r="C945" t="s">
        <v>158</v>
      </c>
      <c r="D945" t="s">
        <v>53</v>
      </c>
      <c r="E945" t="s">
        <v>262</v>
      </c>
      <c r="F945">
        <v>1163</v>
      </c>
      <c r="G945" s="3">
        <v>1185.00106306</v>
      </c>
      <c r="H945">
        <v>0.32600000000000001</v>
      </c>
      <c r="I945" s="3">
        <v>1.012815684323683E-2</v>
      </c>
    </row>
    <row r="946" spans="2:10" x14ac:dyDescent="0.45">
      <c r="B946">
        <v>945</v>
      </c>
      <c r="C946" t="s">
        <v>158</v>
      </c>
      <c r="D946" t="s">
        <v>53</v>
      </c>
      <c r="E946" t="s">
        <v>262</v>
      </c>
      <c r="F946">
        <v>1163</v>
      </c>
      <c r="G946" s="3">
        <v>1185.00106306</v>
      </c>
      <c r="H946">
        <v>0.32600000000000001</v>
      </c>
      <c r="I946" s="3">
        <v>3.5379790208352593E-2</v>
      </c>
    </row>
    <row r="947" spans="2:10" x14ac:dyDescent="0.45">
      <c r="B947">
        <v>946</v>
      </c>
      <c r="C947" t="s">
        <v>158</v>
      </c>
      <c r="D947" t="s">
        <v>53</v>
      </c>
      <c r="E947" t="s">
        <v>262</v>
      </c>
      <c r="F947">
        <v>1163</v>
      </c>
      <c r="G947" s="3">
        <v>1185.00106306</v>
      </c>
      <c r="H947">
        <v>0.32600000000000001</v>
      </c>
      <c r="I947" s="3">
        <v>3.5379790208352593E-2</v>
      </c>
    </row>
    <row r="948" spans="2:10" x14ac:dyDescent="0.45">
      <c r="B948">
        <v>947</v>
      </c>
      <c r="C948" t="s">
        <v>163</v>
      </c>
      <c r="D948" t="s">
        <v>59</v>
      </c>
      <c r="E948" t="s">
        <v>262</v>
      </c>
      <c r="F948">
        <v>766</v>
      </c>
      <c r="G948" s="3">
        <v>784.51192414699995</v>
      </c>
      <c r="H948">
        <v>0.32600000000000001</v>
      </c>
      <c r="I948" s="3">
        <v>3.5379790208352593E-2</v>
      </c>
    </row>
    <row r="949" spans="2:10" x14ac:dyDescent="0.45">
      <c r="B949">
        <v>948</v>
      </c>
      <c r="C949" t="s">
        <v>163</v>
      </c>
      <c r="D949" t="s">
        <v>59</v>
      </c>
      <c r="E949" t="s">
        <v>262</v>
      </c>
      <c r="F949">
        <v>766</v>
      </c>
      <c r="G949" s="3">
        <v>784.51192414699995</v>
      </c>
      <c r="H949">
        <v>0.32600000000000001</v>
      </c>
      <c r="I949" s="3">
        <v>3.5379790208352593E-2</v>
      </c>
    </row>
    <row r="950" spans="2:10" x14ac:dyDescent="0.45">
      <c r="B950">
        <v>949</v>
      </c>
      <c r="C950" t="s">
        <v>178</v>
      </c>
      <c r="D950" t="s">
        <v>70</v>
      </c>
      <c r="E950" t="s">
        <v>262</v>
      </c>
      <c r="F950">
        <v>1162</v>
      </c>
      <c r="G950" s="3">
        <v>1174.2909299099999</v>
      </c>
      <c r="H950">
        <v>0.75900000000000001</v>
      </c>
      <c r="I950" s="3">
        <v>2.5984938365621081E-2</v>
      </c>
    </row>
    <row r="951" spans="2:10" x14ac:dyDescent="0.45">
      <c r="B951">
        <v>950</v>
      </c>
      <c r="C951" t="s">
        <v>178</v>
      </c>
      <c r="D951" t="s">
        <v>70</v>
      </c>
      <c r="E951" t="s">
        <v>262</v>
      </c>
      <c r="F951">
        <v>1162</v>
      </c>
      <c r="G951" s="3">
        <v>1174.2909299099999</v>
      </c>
      <c r="H951">
        <v>0.75900000000000001</v>
      </c>
      <c r="I951" s="3">
        <v>2.5984938365621081E-2</v>
      </c>
    </row>
    <row r="952" spans="2:10" x14ac:dyDescent="0.45">
      <c r="B952">
        <v>951</v>
      </c>
      <c r="C952" t="s">
        <v>217</v>
      </c>
      <c r="D952" t="s">
        <v>95</v>
      </c>
      <c r="E952" t="s">
        <v>262</v>
      </c>
      <c r="F952">
        <v>988</v>
      </c>
      <c r="G952" s="3">
        <v>983.35673158999998</v>
      </c>
      <c r="H952">
        <v>0.75900000000000001</v>
      </c>
      <c r="I952" s="3">
        <v>2.5984938365621081E-2</v>
      </c>
    </row>
    <row r="953" spans="2:10" x14ac:dyDescent="0.45">
      <c r="B953">
        <v>952</v>
      </c>
      <c r="C953" t="s">
        <v>217</v>
      </c>
      <c r="D953" t="s">
        <v>95</v>
      </c>
      <c r="E953" t="s">
        <v>262</v>
      </c>
      <c r="F953">
        <v>988</v>
      </c>
      <c r="G953" s="3">
        <v>983.35673158999998</v>
      </c>
      <c r="H953">
        <v>0.75900000000000001</v>
      </c>
      <c r="I953" s="3">
        <v>2.5984938365621081E-2</v>
      </c>
    </row>
    <row r="954" spans="2:10" x14ac:dyDescent="0.45">
      <c r="J954" s="3" t="e" cm="1">
        <f t="array" aca="1" ref="J954" ca="1">J343()</f>
        <v>#REF!</v>
      </c>
    </row>
    <row r="955" spans="2:10" x14ac:dyDescent="0.45">
      <c r="J955" t="e">
        <f ca="1">J954/G327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E118-FE77-43B4-8395-CFB3621D4AF6}">
  <dimension ref="A1:K14"/>
  <sheetViews>
    <sheetView tabSelected="1" topLeftCell="B1" zoomScale="115" zoomScaleNormal="100" workbookViewId="0">
      <selection activeCell="K11" sqref="K11"/>
    </sheetView>
  </sheetViews>
  <sheetFormatPr defaultRowHeight="14.25" x14ac:dyDescent="0.45"/>
  <cols>
    <col min="1" max="1" width="13.53125" customWidth="1"/>
    <col min="2" max="2" width="18.59765625" customWidth="1"/>
    <col min="3" max="3" width="21.33203125" customWidth="1"/>
    <col min="4" max="4" width="22.86328125" customWidth="1"/>
    <col min="5" max="5" width="26.06640625" customWidth="1"/>
    <col min="6" max="6" width="30.9296875" customWidth="1"/>
  </cols>
  <sheetData>
    <row r="1" spans="1:11" x14ac:dyDescent="0.45">
      <c r="A1" s="9" t="s">
        <v>274</v>
      </c>
      <c r="B1" s="6" t="s">
        <v>275</v>
      </c>
      <c r="C1" s="7" t="s">
        <v>12</v>
      </c>
      <c r="D1" s="6" t="s">
        <v>289</v>
      </c>
      <c r="E1">
        <v>0</v>
      </c>
      <c r="F1" s="12" t="str">
        <f>_xlfn.CONCAT(C1," % Affected Perimeter at Depths [",C2,", ",C3,"] (ft)")</f>
        <v>GRAY HOUSE % Affected Perimeter at Depths [0, 0.5] (ft)</v>
      </c>
    </row>
    <row r="2" spans="1:11" x14ac:dyDescent="0.45">
      <c r="A2" s="9" t="s">
        <v>274</v>
      </c>
      <c r="B2" s="6" t="s">
        <v>279</v>
      </c>
      <c r="C2" s="7">
        <v>0</v>
      </c>
      <c r="F2" s="12"/>
    </row>
    <row r="3" spans="1:11" x14ac:dyDescent="0.45">
      <c r="A3" s="9" t="s">
        <v>274</v>
      </c>
      <c r="B3" s="6" t="s">
        <v>280</v>
      </c>
      <c r="C3" s="7">
        <v>0.5</v>
      </c>
    </row>
    <row r="5" spans="1:11" x14ac:dyDescent="0.45">
      <c r="A5" s="11" t="s">
        <v>284</v>
      </c>
      <c r="B5" s="11" t="s">
        <v>283</v>
      </c>
      <c r="C5" s="11" t="s">
        <v>282</v>
      </c>
      <c r="D5" s="11" t="s">
        <v>281</v>
      </c>
      <c r="E5" s="11" t="str">
        <f>_xlfn.CONCAT("Affected Length at [", C2,", ",C3,"] (ft)")</f>
        <v>Affected Length at [0, 0.5] (ft)</v>
      </c>
      <c r="F5" s="11" t="str">
        <f>_xlfn.CONCAT("% Perimeter at depth [",C2,", ",C3,"] (ft)")</f>
        <v>% Perimeter at depth [0, 0.5] (ft)</v>
      </c>
      <c r="K5" t="s">
        <v>288</v>
      </c>
    </row>
    <row r="6" spans="1:11" x14ac:dyDescent="0.45">
      <c r="A6" s="10" t="s">
        <v>277</v>
      </c>
      <c r="B6" s="3" cm="1">
        <f t="array" ref="B6">_xlfn._xlws.FILTER('Building Values'!E:E,'Building Values'!B:B=Charts!C1)</f>
        <v>470.04936649199999</v>
      </c>
      <c r="C6" s="3">
        <f>SUMIF('Data of Interest'!D:D,C1,'Data of Interest'!I:I)</f>
        <v>110.80414791481918</v>
      </c>
      <c r="D6" s="8">
        <f>C6/B6</f>
        <v>0.23572874641179847</v>
      </c>
      <c r="E6" s="3">
        <f>SUMIFS('Data of Interest'!I:I, 'Data of Interest'!D:D,Charts!C1,'Data of Interest'!H:H,_xlfn.CONCAT("&gt;=",C2),'Data of Interest'!H:H,_xlfn.CONCAT("&lt;=",C3))</f>
        <v>110.80414791481918</v>
      </c>
      <c r="F6" s="8">
        <f>E6/B6</f>
        <v>0.23572874641179847</v>
      </c>
      <c r="K6" t="s">
        <v>285</v>
      </c>
    </row>
    <row r="7" spans="1:11" x14ac:dyDescent="0.45">
      <c r="A7" s="10" t="s">
        <v>278</v>
      </c>
      <c r="B7" s="3">
        <f>B6</f>
        <v>470.04936649199999</v>
      </c>
      <c r="C7" s="3">
        <f>SUMIF('Data of Interest'!N:N,Charts!C1,'Data of Interest'!S:S)</f>
        <v>44.674751762899568</v>
      </c>
      <c r="D7" s="8">
        <f>C7/B7</f>
        <v>9.5042680508877805E-2</v>
      </c>
      <c r="E7" s="3">
        <f>SUMIFS('Data of Interest'!S:S, 'Data of Interest'!N:N,Charts!C1,'Data of Interest'!R:R,_xlfn.CONCAT("&gt;=",C2),'Data of Interest'!R:R,_xlfn.CONCAT("&lt;=",C3))</f>
        <v>44.674751762899568</v>
      </c>
      <c r="F7" s="8">
        <f>E7/B7</f>
        <v>9.5042680508877805E-2</v>
      </c>
      <c r="K7" t="s">
        <v>286</v>
      </c>
    </row>
    <row r="8" spans="1:11" x14ac:dyDescent="0.45">
      <c r="E8" s="8"/>
      <c r="K8" t="s">
        <v>287</v>
      </c>
    </row>
    <row r="10" spans="1:11" x14ac:dyDescent="0.45">
      <c r="K10" t="s">
        <v>299</v>
      </c>
    </row>
    <row r="11" spans="1:11" x14ac:dyDescent="0.45">
      <c r="K11" t="s">
        <v>294</v>
      </c>
    </row>
    <row r="12" spans="1:11" x14ac:dyDescent="0.45">
      <c r="J12" t="s">
        <v>297</v>
      </c>
      <c r="K12" t="s">
        <v>295</v>
      </c>
    </row>
    <row r="13" spans="1:11" x14ac:dyDescent="0.45">
      <c r="K13" t="s">
        <v>296</v>
      </c>
    </row>
    <row r="14" spans="1:11" x14ac:dyDescent="0.45">
      <c r="K14" t="s">
        <v>298</v>
      </c>
    </row>
  </sheetData>
  <mergeCells count="1">
    <mergeCell ref="F1:F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1E49B89-4EDF-4743-A413-4D155A402A43}">
          <x14:formula1>
            <xm:f>'Building Values'!$B$2:$B$125</xm:f>
          </x14:formula1>
          <xm:sqref>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2317-8143-46EB-A198-89B81FD3C6F5}">
  <dimension ref="A1:E953"/>
  <sheetViews>
    <sheetView zoomScale="135" workbookViewId="0">
      <selection activeCell="H15" sqref="H15"/>
    </sheetView>
  </sheetViews>
  <sheetFormatPr defaultRowHeight="14.25" x14ac:dyDescent="0.45"/>
  <cols>
    <col min="1" max="1" width="7.19921875" customWidth="1"/>
    <col min="2" max="2" width="37.19921875" customWidth="1"/>
    <col min="4" max="4" width="10.265625" customWidth="1"/>
    <col min="5" max="5" width="16" style="3" customWidth="1"/>
  </cols>
  <sheetData>
    <row r="1" spans="1:5" ht="16.149999999999999" thickBot="1" x14ac:dyDescent="0.55000000000000004">
      <c r="A1" s="1" t="s">
        <v>99</v>
      </c>
      <c r="B1" s="1" t="s">
        <v>1</v>
      </c>
      <c r="C1" s="1" t="s">
        <v>259</v>
      </c>
      <c r="D1" s="1" t="s">
        <v>2</v>
      </c>
      <c r="E1" s="2" t="s">
        <v>265</v>
      </c>
    </row>
    <row r="2" spans="1:5" x14ac:dyDescent="0.45">
      <c r="A2" t="s">
        <v>110</v>
      </c>
      <c r="B2" t="s">
        <v>14</v>
      </c>
      <c r="C2" t="s">
        <v>262</v>
      </c>
      <c r="D2">
        <v>630</v>
      </c>
      <c r="E2" s="3">
        <v>652.88384969499998</v>
      </c>
    </row>
    <row r="3" spans="1:5" x14ac:dyDescent="0.45">
      <c r="A3" t="s">
        <v>203</v>
      </c>
      <c r="B3" t="s">
        <v>248</v>
      </c>
      <c r="C3" t="s">
        <v>260</v>
      </c>
      <c r="D3">
        <v>777</v>
      </c>
      <c r="E3" s="3">
        <v>808.29940179599998</v>
      </c>
    </row>
    <row r="4" spans="1:5" x14ac:dyDescent="0.45">
      <c r="A4" t="s">
        <v>207</v>
      </c>
      <c r="B4" t="s">
        <v>251</v>
      </c>
      <c r="C4" t="s">
        <v>262</v>
      </c>
      <c r="D4">
        <v>766</v>
      </c>
      <c r="E4" s="3">
        <v>780.21906165999997</v>
      </c>
    </row>
    <row r="5" spans="1:5" x14ac:dyDescent="0.45">
      <c r="A5" t="s">
        <v>208</v>
      </c>
      <c r="B5" t="s">
        <v>252</v>
      </c>
      <c r="C5" t="s">
        <v>262</v>
      </c>
      <c r="D5">
        <v>637</v>
      </c>
      <c r="E5" s="3">
        <v>665.82667961699997</v>
      </c>
    </row>
    <row r="6" spans="1:5" x14ac:dyDescent="0.45">
      <c r="A6" t="s">
        <v>198</v>
      </c>
      <c r="B6" t="s">
        <v>245</v>
      </c>
      <c r="C6" t="s">
        <v>262</v>
      </c>
      <c r="D6">
        <v>605</v>
      </c>
      <c r="E6" s="3">
        <v>636.23370150100004</v>
      </c>
    </row>
    <row r="7" spans="1:5" x14ac:dyDescent="0.45">
      <c r="A7" t="s">
        <v>199</v>
      </c>
      <c r="B7" t="s">
        <v>246</v>
      </c>
      <c r="C7" t="s">
        <v>260</v>
      </c>
      <c r="D7">
        <v>798</v>
      </c>
      <c r="E7" s="3">
        <v>819.02853403200004</v>
      </c>
    </row>
    <row r="8" spans="1:5" x14ac:dyDescent="0.45">
      <c r="A8" t="s">
        <v>119</v>
      </c>
      <c r="B8" t="s">
        <v>22</v>
      </c>
      <c r="C8" t="s">
        <v>261</v>
      </c>
      <c r="D8">
        <v>2056</v>
      </c>
      <c r="E8" s="3">
        <v>2014.13106831</v>
      </c>
    </row>
    <row r="9" spans="1:5" x14ac:dyDescent="0.45">
      <c r="A9" t="s">
        <v>114</v>
      </c>
      <c r="B9" t="s">
        <v>226</v>
      </c>
      <c r="C9" t="s">
        <v>262</v>
      </c>
      <c r="D9">
        <v>433</v>
      </c>
      <c r="E9" s="3">
        <v>464.10614439199998</v>
      </c>
    </row>
    <row r="10" spans="1:5" x14ac:dyDescent="0.45">
      <c r="A10" t="s">
        <v>115</v>
      </c>
      <c r="B10" t="s">
        <v>18</v>
      </c>
      <c r="C10" t="s">
        <v>260</v>
      </c>
      <c r="D10">
        <v>830</v>
      </c>
      <c r="E10" s="3">
        <v>849.30797788100006</v>
      </c>
    </row>
    <row r="11" spans="1:5" x14ac:dyDescent="0.45">
      <c r="A11" t="s">
        <v>130</v>
      </c>
      <c r="B11" t="s">
        <v>31</v>
      </c>
      <c r="C11" t="s">
        <v>262</v>
      </c>
      <c r="D11">
        <v>307</v>
      </c>
      <c r="E11" s="3">
        <v>335.774348718</v>
      </c>
    </row>
    <row r="12" spans="1:5" x14ac:dyDescent="0.45">
      <c r="A12" t="s">
        <v>162</v>
      </c>
      <c r="B12" t="s">
        <v>237</v>
      </c>
      <c r="C12" t="s">
        <v>261</v>
      </c>
      <c r="D12">
        <v>713</v>
      </c>
      <c r="E12" s="3">
        <v>740.38487760800001</v>
      </c>
    </row>
    <row r="13" spans="1:5" x14ac:dyDescent="0.45">
      <c r="A13" t="s">
        <v>169</v>
      </c>
      <c r="B13" t="s">
        <v>239</v>
      </c>
      <c r="C13" t="s">
        <v>262</v>
      </c>
      <c r="D13">
        <v>424</v>
      </c>
      <c r="E13" s="3">
        <v>451.13336625400001</v>
      </c>
    </row>
    <row r="14" spans="1:5" x14ac:dyDescent="0.45">
      <c r="A14" t="s">
        <v>189</v>
      </c>
      <c r="B14" t="s">
        <v>80</v>
      </c>
      <c r="C14" t="s">
        <v>261</v>
      </c>
      <c r="D14">
        <v>2416</v>
      </c>
      <c r="E14" s="3">
        <v>2411.03551625</v>
      </c>
    </row>
    <row r="15" spans="1:5" x14ac:dyDescent="0.45">
      <c r="A15" t="s">
        <v>111</v>
      </c>
      <c r="B15" t="s">
        <v>15</v>
      </c>
      <c r="C15" t="s">
        <v>260</v>
      </c>
      <c r="D15">
        <v>925</v>
      </c>
      <c r="E15" s="3">
        <v>952.04810585600001</v>
      </c>
    </row>
    <row r="16" spans="1:5" x14ac:dyDescent="0.45">
      <c r="A16" t="s">
        <v>147</v>
      </c>
      <c r="B16" t="s">
        <v>44</v>
      </c>
      <c r="C16" t="s">
        <v>262</v>
      </c>
      <c r="D16">
        <v>1579</v>
      </c>
      <c r="E16" s="3">
        <v>1479.5975518800001</v>
      </c>
    </row>
    <row r="17" spans="1:5" x14ac:dyDescent="0.45">
      <c r="A17" t="s">
        <v>185</v>
      </c>
      <c r="B17" t="s">
        <v>76</v>
      </c>
      <c r="C17" t="s">
        <v>262</v>
      </c>
      <c r="D17">
        <v>469</v>
      </c>
      <c r="E17" s="3">
        <v>495.92324830899997</v>
      </c>
    </row>
    <row r="18" spans="1:5" x14ac:dyDescent="0.45">
      <c r="A18" t="s">
        <v>180</v>
      </c>
      <c r="B18" t="s">
        <v>71</v>
      </c>
      <c r="C18" t="s">
        <v>262</v>
      </c>
      <c r="D18">
        <v>763</v>
      </c>
      <c r="E18" s="3">
        <v>789.53619987399998</v>
      </c>
    </row>
    <row r="19" spans="1:5" x14ac:dyDescent="0.45">
      <c r="A19" t="s">
        <v>209</v>
      </c>
      <c r="B19" t="s">
        <v>253</v>
      </c>
      <c r="C19" t="s">
        <v>262</v>
      </c>
      <c r="D19">
        <v>514</v>
      </c>
      <c r="E19" s="3">
        <v>545.20186205699997</v>
      </c>
    </row>
    <row r="20" spans="1:5" x14ac:dyDescent="0.45">
      <c r="A20" t="s">
        <v>151</v>
      </c>
      <c r="B20" t="s">
        <v>47</v>
      </c>
      <c r="C20" t="s">
        <v>262</v>
      </c>
      <c r="D20">
        <v>388</v>
      </c>
      <c r="E20" s="3">
        <v>414.80658936499998</v>
      </c>
    </row>
    <row r="21" spans="1:5" x14ac:dyDescent="0.45">
      <c r="A21" t="s">
        <v>160</v>
      </c>
      <c r="B21" t="s">
        <v>55</v>
      </c>
      <c r="C21" t="s">
        <v>262</v>
      </c>
      <c r="D21">
        <v>501</v>
      </c>
      <c r="E21" s="3">
        <v>514.18668704200002</v>
      </c>
    </row>
    <row r="22" spans="1:5" x14ac:dyDescent="0.45">
      <c r="A22" t="s">
        <v>159</v>
      </c>
      <c r="B22" t="s">
        <v>54</v>
      </c>
      <c r="C22" t="s">
        <v>262</v>
      </c>
      <c r="D22">
        <v>529</v>
      </c>
      <c r="E22" s="3">
        <v>558.60672213700002</v>
      </c>
    </row>
    <row r="23" spans="1:5" x14ac:dyDescent="0.45">
      <c r="A23" t="s">
        <v>194</v>
      </c>
      <c r="B23" t="s">
        <v>83</v>
      </c>
      <c r="C23" t="s">
        <v>262</v>
      </c>
      <c r="D23">
        <v>695</v>
      </c>
      <c r="E23" s="3">
        <v>717.66925464200006</v>
      </c>
    </row>
    <row r="24" spans="1:5" x14ac:dyDescent="0.45">
      <c r="A24" t="s">
        <v>223</v>
      </c>
      <c r="B24" t="s">
        <v>291</v>
      </c>
      <c r="C24" t="s">
        <v>293</v>
      </c>
      <c r="D24">
        <v>681</v>
      </c>
      <c r="E24" s="3">
        <v>700.32776208099995</v>
      </c>
    </row>
    <row r="25" spans="1:5" x14ac:dyDescent="0.45">
      <c r="A25" t="s">
        <v>222</v>
      </c>
      <c r="B25" t="s">
        <v>290</v>
      </c>
      <c r="C25" t="s">
        <v>293</v>
      </c>
      <c r="D25">
        <v>800</v>
      </c>
      <c r="E25" s="3">
        <v>813.97730468500004</v>
      </c>
    </row>
    <row r="26" spans="1:5" x14ac:dyDescent="0.45">
      <c r="A26" t="s">
        <v>195</v>
      </c>
      <c r="B26" t="s">
        <v>244</v>
      </c>
      <c r="C26" t="s">
        <v>262</v>
      </c>
      <c r="D26">
        <v>1305</v>
      </c>
      <c r="E26" s="3">
        <v>1302.15937386</v>
      </c>
    </row>
    <row r="27" spans="1:5" x14ac:dyDescent="0.45">
      <c r="A27" t="s">
        <v>210</v>
      </c>
      <c r="B27" t="s">
        <v>254</v>
      </c>
      <c r="C27" t="s">
        <v>262</v>
      </c>
      <c r="D27">
        <v>1328</v>
      </c>
      <c r="E27" s="3">
        <v>1182.06579908</v>
      </c>
    </row>
    <row r="28" spans="1:5" x14ac:dyDescent="0.45">
      <c r="A28" t="s">
        <v>205</v>
      </c>
      <c r="B28" t="s">
        <v>250</v>
      </c>
      <c r="C28" t="s">
        <v>262</v>
      </c>
      <c r="D28">
        <v>1359</v>
      </c>
      <c r="E28" s="3">
        <v>1377.98987792</v>
      </c>
    </row>
    <row r="29" spans="1:5" x14ac:dyDescent="0.45">
      <c r="A29" t="s">
        <v>200</v>
      </c>
      <c r="B29" t="s">
        <v>86</v>
      </c>
      <c r="C29" t="s">
        <v>260</v>
      </c>
      <c r="D29">
        <v>305</v>
      </c>
      <c r="E29" s="3">
        <v>336.33368164799998</v>
      </c>
    </row>
    <row r="30" spans="1:5" x14ac:dyDescent="0.45">
      <c r="A30" t="s">
        <v>202</v>
      </c>
      <c r="B30" t="s">
        <v>87</v>
      </c>
      <c r="C30" t="s">
        <v>260</v>
      </c>
      <c r="D30">
        <v>215</v>
      </c>
      <c r="E30" s="3">
        <v>241.80788057300001</v>
      </c>
    </row>
    <row r="31" spans="1:5" x14ac:dyDescent="0.45">
      <c r="A31" t="s">
        <v>216</v>
      </c>
      <c r="B31" t="s">
        <v>255</v>
      </c>
      <c r="C31" t="s">
        <v>260</v>
      </c>
      <c r="D31">
        <v>271</v>
      </c>
      <c r="E31" s="3">
        <v>299.87992178100001</v>
      </c>
    </row>
    <row r="32" spans="1:5" x14ac:dyDescent="0.45">
      <c r="A32" t="s">
        <v>190</v>
      </c>
      <c r="B32" t="s">
        <v>81</v>
      </c>
      <c r="C32" t="s">
        <v>262</v>
      </c>
      <c r="D32">
        <v>807</v>
      </c>
      <c r="E32" s="3">
        <v>769.86556008299999</v>
      </c>
    </row>
    <row r="33" spans="1:5" x14ac:dyDescent="0.45">
      <c r="A33" t="s">
        <v>118</v>
      </c>
      <c r="B33" t="s">
        <v>21</v>
      </c>
      <c r="C33" t="s">
        <v>260</v>
      </c>
      <c r="D33">
        <v>481</v>
      </c>
      <c r="E33" s="3">
        <v>512.73440536299995</v>
      </c>
    </row>
    <row r="34" spans="1:5" x14ac:dyDescent="0.45">
      <c r="A34" t="s">
        <v>220</v>
      </c>
      <c r="B34" t="s">
        <v>257</v>
      </c>
      <c r="C34" t="s">
        <v>262</v>
      </c>
      <c r="D34">
        <v>967</v>
      </c>
      <c r="E34" s="3">
        <v>990.09709445999999</v>
      </c>
    </row>
    <row r="35" spans="1:5" x14ac:dyDescent="0.45">
      <c r="A35" t="s">
        <v>221</v>
      </c>
      <c r="B35" t="s">
        <v>258</v>
      </c>
      <c r="C35" t="s">
        <v>262</v>
      </c>
      <c r="D35">
        <v>611</v>
      </c>
      <c r="E35" s="3">
        <v>642.11754973200004</v>
      </c>
    </row>
    <row r="36" spans="1:5" x14ac:dyDescent="0.45">
      <c r="A36" t="s">
        <v>124</v>
      </c>
      <c r="B36" t="s">
        <v>25</v>
      </c>
      <c r="C36" t="s">
        <v>262</v>
      </c>
      <c r="D36">
        <v>608</v>
      </c>
      <c r="E36" s="3">
        <v>636.37039676400002</v>
      </c>
    </row>
    <row r="37" spans="1:5" x14ac:dyDescent="0.45">
      <c r="A37" t="s">
        <v>122</v>
      </c>
      <c r="B37" t="s">
        <v>227</v>
      </c>
      <c r="C37" t="s">
        <v>260</v>
      </c>
      <c r="D37">
        <v>629</v>
      </c>
      <c r="E37" s="3">
        <v>656.34229270399999</v>
      </c>
    </row>
    <row r="38" spans="1:5" x14ac:dyDescent="0.45">
      <c r="A38" t="s">
        <v>128</v>
      </c>
      <c r="B38" t="s">
        <v>29</v>
      </c>
      <c r="C38" t="s">
        <v>261</v>
      </c>
      <c r="D38">
        <v>621</v>
      </c>
      <c r="E38" s="3">
        <v>652.70783191299995</v>
      </c>
    </row>
    <row r="39" spans="1:5" x14ac:dyDescent="0.45">
      <c r="A39" t="s">
        <v>212</v>
      </c>
      <c r="B39" t="s">
        <v>90</v>
      </c>
      <c r="C39" t="s">
        <v>262</v>
      </c>
      <c r="D39">
        <v>443</v>
      </c>
      <c r="E39" s="3">
        <v>468.45893892200002</v>
      </c>
    </row>
    <row r="40" spans="1:5" x14ac:dyDescent="0.45">
      <c r="A40" t="s">
        <v>204</v>
      </c>
      <c r="B40" t="s">
        <v>249</v>
      </c>
      <c r="C40" t="s">
        <v>260</v>
      </c>
      <c r="D40">
        <v>180</v>
      </c>
      <c r="E40" s="3">
        <v>211.410094431</v>
      </c>
    </row>
    <row r="41" spans="1:5" x14ac:dyDescent="0.45">
      <c r="A41" t="s">
        <v>218</v>
      </c>
      <c r="B41" t="s">
        <v>96</v>
      </c>
      <c r="C41" t="s">
        <v>260</v>
      </c>
      <c r="D41">
        <v>216</v>
      </c>
      <c r="E41" s="3">
        <v>247.409320874</v>
      </c>
    </row>
    <row r="42" spans="1:5" x14ac:dyDescent="0.45">
      <c r="A42" t="s">
        <v>219</v>
      </c>
      <c r="B42" t="s">
        <v>256</v>
      </c>
      <c r="C42" t="s">
        <v>260</v>
      </c>
      <c r="D42">
        <v>145</v>
      </c>
      <c r="E42" s="3">
        <v>175.99742756099999</v>
      </c>
    </row>
    <row r="43" spans="1:5" x14ac:dyDescent="0.45">
      <c r="A43" t="s">
        <v>214</v>
      </c>
      <c r="B43" t="s">
        <v>92</v>
      </c>
      <c r="C43" t="s">
        <v>262</v>
      </c>
      <c r="D43">
        <v>756</v>
      </c>
      <c r="E43" s="3">
        <v>780.92091204899998</v>
      </c>
    </row>
    <row r="44" spans="1:5" x14ac:dyDescent="0.45">
      <c r="A44" t="s">
        <v>102</v>
      </c>
      <c r="B44" t="s">
        <v>6</v>
      </c>
      <c r="C44" t="s">
        <v>261</v>
      </c>
      <c r="D44">
        <v>238</v>
      </c>
      <c r="E44" s="3">
        <v>261.30958387499999</v>
      </c>
    </row>
    <row r="45" spans="1:5" x14ac:dyDescent="0.45">
      <c r="A45" t="s">
        <v>215</v>
      </c>
      <c r="B45" t="s">
        <v>94</v>
      </c>
      <c r="C45" t="s">
        <v>262</v>
      </c>
      <c r="D45">
        <v>1306</v>
      </c>
      <c r="E45" s="3">
        <v>1310.9970297</v>
      </c>
    </row>
    <row r="46" spans="1:5" x14ac:dyDescent="0.45">
      <c r="A46" t="s">
        <v>224</v>
      </c>
      <c r="B46" t="s">
        <v>292</v>
      </c>
      <c r="C46" t="s">
        <v>293</v>
      </c>
      <c r="D46">
        <v>1352</v>
      </c>
      <c r="E46" s="3">
        <v>1348.44120249</v>
      </c>
    </row>
    <row r="47" spans="1:5" x14ac:dyDescent="0.45">
      <c r="A47" t="s">
        <v>213</v>
      </c>
      <c r="B47" t="s">
        <v>91</v>
      </c>
      <c r="C47" t="s">
        <v>262</v>
      </c>
      <c r="D47">
        <v>580</v>
      </c>
      <c r="E47" s="3">
        <v>611.65174896999997</v>
      </c>
    </row>
    <row r="48" spans="1:5" x14ac:dyDescent="0.45">
      <c r="A48" t="s">
        <v>138</v>
      </c>
      <c r="B48" t="s">
        <v>36</v>
      </c>
      <c r="C48" t="s">
        <v>260</v>
      </c>
      <c r="D48">
        <v>837</v>
      </c>
      <c r="E48" s="3">
        <v>862.50767172200005</v>
      </c>
    </row>
    <row r="49" spans="1:5" x14ac:dyDescent="0.45">
      <c r="A49" t="s">
        <v>201</v>
      </c>
      <c r="B49" t="s">
        <v>247</v>
      </c>
      <c r="C49" t="s">
        <v>260</v>
      </c>
      <c r="D49">
        <v>1113</v>
      </c>
      <c r="E49" s="3">
        <v>1137.5661929400001</v>
      </c>
    </row>
    <row r="50" spans="1:5" x14ac:dyDescent="0.45">
      <c r="A50" t="s">
        <v>103</v>
      </c>
      <c r="B50" t="s">
        <v>7</v>
      </c>
      <c r="C50" t="s">
        <v>261</v>
      </c>
      <c r="D50">
        <v>1845</v>
      </c>
      <c r="E50" s="3">
        <v>1731.2823836699999</v>
      </c>
    </row>
    <row r="51" spans="1:5" x14ac:dyDescent="0.45">
      <c r="A51" t="s">
        <v>107</v>
      </c>
      <c r="B51" t="s">
        <v>11</v>
      </c>
      <c r="C51" t="s">
        <v>262</v>
      </c>
      <c r="D51">
        <v>957</v>
      </c>
      <c r="E51" s="3">
        <v>983.73657386900004</v>
      </c>
    </row>
    <row r="52" spans="1:5" x14ac:dyDescent="0.45">
      <c r="A52" t="s">
        <v>152</v>
      </c>
      <c r="B52" t="s">
        <v>48</v>
      </c>
      <c r="C52" t="s">
        <v>260</v>
      </c>
      <c r="D52">
        <v>1011</v>
      </c>
      <c r="E52" s="3">
        <v>1031.7673467899999</v>
      </c>
    </row>
    <row r="53" spans="1:5" x14ac:dyDescent="0.45">
      <c r="A53" t="s">
        <v>225</v>
      </c>
      <c r="B53" t="s">
        <v>98</v>
      </c>
      <c r="C53" t="s">
        <v>260</v>
      </c>
      <c r="D53">
        <v>822</v>
      </c>
      <c r="E53" s="3">
        <v>846.76167386400004</v>
      </c>
    </row>
    <row r="54" spans="1:5" x14ac:dyDescent="0.45">
      <c r="A54" t="s">
        <v>178</v>
      </c>
      <c r="B54" t="s">
        <v>70</v>
      </c>
      <c r="C54" t="s">
        <v>262</v>
      </c>
      <c r="D54">
        <v>1162</v>
      </c>
      <c r="E54" s="3">
        <v>1174.2909299099999</v>
      </c>
    </row>
    <row r="55" spans="1:5" x14ac:dyDescent="0.45">
      <c r="A55" t="s">
        <v>197</v>
      </c>
      <c r="B55" t="s">
        <v>85</v>
      </c>
      <c r="C55" t="s">
        <v>260</v>
      </c>
      <c r="D55">
        <v>620</v>
      </c>
      <c r="E55" s="3">
        <v>645.92737904199998</v>
      </c>
    </row>
    <row r="56" spans="1:5" x14ac:dyDescent="0.45">
      <c r="A56" t="s">
        <v>150</v>
      </c>
      <c r="B56" t="s">
        <v>46</v>
      </c>
      <c r="C56" t="s">
        <v>262</v>
      </c>
      <c r="D56">
        <v>441</v>
      </c>
      <c r="E56" s="3">
        <v>470.06213546499998</v>
      </c>
    </row>
    <row r="57" spans="1:5" x14ac:dyDescent="0.45">
      <c r="A57" t="s">
        <v>196</v>
      </c>
      <c r="B57" t="s">
        <v>84</v>
      </c>
      <c r="C57" t="s">
        <v>262</v>
      </c>
      <c r="D57">
        <v>960</v>
      </c>
      <c r="E57" s="3">
        <v>971.010880413</v>
      </c>
    </row>
    <row r="58" spans="1:5" x14ac:dyDescent="0.45">
      <c r="A58" t="s">
        <v>177</v>
      </c>
      <c r="B58" t="s">
        <v>69</v>
      </c>
      <c r="C58" t="s">
        <v>262</v>
      </c>
      <c r="D58">
        <v>605</v>
      </c>
      <c r="E58" s="3">
        <v>629.41681413100002</v>
      </c>
    </row>
    <row r="59" spans="1:5" x14ac:dyDescent="0.45">
      <c r="A59" t="s">
        <v>167</v>
      </c>
      <c r="B59" t="s">
        <v>62</v>
      </c>
      <c r="C59" t="s">
        <v>260</v>
      </c>
      <c r="D59">
        <v>766</v>
      </c>
      <c r="E59" s="3">
        <v>788.42931161900003</v>
      </c>
    </row>
    <row r="60" spans="1:5" x14ac:dyDescent="0.45">
      <c r="A60" t="s">
        <v>131</v>
      </c>
      <c r="B60" t="s">
        <v>32</v>
      </c>
      <c r="C60" t="s">
        <v>260</v>
      </c>
      <c r="D60">
        <v>811</v>
      </c>
      <c r="E60" s="3">
        <v>826.59162899</v>
      </c>
    </row>
    <row r="61" spans="1:5" x14ac:dyDescent="0.45">
      <c r="A61" t="s">
        <v>106</v>
      </c>
      <c r="B61" t="s">
        <v>10</v>
      </c>
      <c r="C61" t="s">
        <v>261</v>
      </c>
      <c r="D61">
        <v>718</v>
      </c>
      <c r="E61" s="3">
        <v>744.62690989500004</v>
      </c>
    </row>
    <row r="62" spans="1:5" x14ac:dyDescent="0.45">
      <c r="A62" t="s">
        <v>113</v>
      </c>
      <c r="B62" t="s">
        <v>17</v>
      </c>
      <c r="C62" t="s">
        <v>261</v>
      </c>
      <c r="D62">
        <v>330</v>
      </c>
      <c r="E62" s="3">
        <v>354.36492259300002</v>
      </c>
    </row>
    <row r="63" spans="1:5" x14ac:dyDescent="0.45">
      <c r="A63" t="s">
        <v>161</v>
      </c>
      <c r="B63" t="s">
        <v>56</v>
      </c>
      <c r="C63" t="s">
        <v>262</v>
      </c>
      <c r="D63">
        <v>780</v>
      </c>
      <c r="E63" s="3">
        <v>794.98780302900002</v>
      </c>
    </row>
    <row r="64" spans="1:5" x14ac:dyDescent="0.45">
      <c r="A64" t="s">
        <v>120</v>
      </c>
      <c r="B64" t="s">
        <v>23</v>
      </c>
      <c r="C64" t="s">
        <v>261</v>
      </c>
      <c r="D64">
        <v>1503</v>
      </c>
      <c r="E64" s="3">
        <v>1430.85522412</v>
      </c>
    </row>
    <row r="65" spans="1:5" x14ac:dyDescent="0.45">
      <c r="A65" t="s">
        <v>187</v>
      </c>
      <c r="B65" t="s">
        <v>78</v>
      </c>
      <c r="C65" t="s">
        <v>262</v>
      </c>
      <c r="D65">
        <v>355</v>
      </c>
      <c r="E65" s="3">
        <v>378.58407297700001</v>
      </c>
    </row>
    <row r="66" spans="1:5" x14ac:dyDescent="0.45">
      <c r="A66" t="s">
        <v>179</v>
      </c>
      <c r="B66" t="s">
        <v>242</v>
      </c>
      <c r="C66" t="s">
        <v>262</v>
      </c>
      <c r="D66">
        <v>507</v>
      </c>
      <c r="E66" s="3">
        <v>532.05563824199999</v>
      </c>
    </row>
    <row r="67" spans="1:5" x14ac:dyDescent="0.45">
      <c r="A67" t="s">
        <v>186</v>
      </c>
      <c r="B67" t="s">
        <v>77</v>
      </c>
      <c r="C67" t="s">
        <v>262</v>
      </c>
      <c r="D67">
        <v>466</v>
      </c>
      <c r="E67" s="3">
        <v>491.152556226</v>
      </c>
    </row>
    <row r="68" spans="1:5" x14ac:dyDescent="0.45">
      <c r="A68" t="s">
        <v>101</v>
      </c>
      <c r="B68" t="s">
        <v>5</v>
      </c>
      <c r="C68" t="s">
        <v>261</v>
      </c>
      <c r="D68">
        <v>1340</v>
      </c>
      <c r="E68" s="3">
        <v>1313.4221365599999</v>
      </c>
    </row>
    <row r="69" spans="1:5" x14ac:dyDescent="0.45">
      <c r="A69" t="s">
        <v>172</v>
      </c>
      <c r="B69" t="s">
        <v>66</v>
      </c>
      <c r="C69" t="s">
        <v>262</v>
      </c>
      <c r="D69">
        <v>755</v>
      </c>
      <c r="E69" s="3">
        <v>769.24787764799999</v>
      </c>
    </row>
    <row r="70" spans="1:5" x14ac:dyDescent="0.45">
      <c r="A70" t="s">
        <v>173</v>
      </c>
      <c r="B70" t="s">
        <v>67</v>
      </c>
      <c r="C70" t="s">
        <v>260</v>
      </c>
      <c r="D70">
        <v>640</v>
      </c>
      <c r="E70" s="3">
        <v>669.49289203700005</v>
      </c>
    </row>
    <row r="71" spans="1:5" x14ac:dyDescent="0.45">
      <c r="A71" t="s">
        <v>126</v>
      </c>
      <c r="B71" t="s">
        <v>27</v>
      </c>
      <c r="C71" t="s">
        <v>262</v>
      </c>
      <c r="D71">
        <v>842</v>
      </c>
      <c r="E71" s="3">
        <v>864.99040111800002</v>
      </c>
    </row>
    <row r="72" spans="1:5" x14ac:dyDescent="0.45">
      <c r="A72" t="s">
        <v>125</v>
      </c>
      <c r="B72" t="s">
        <v>26</v>
      </c>
      <c r="C72" t="s">
        <v>262</v>
      </c>
      <c r="D72">
        <v>359</v>
      </c>
      <c r="E72" s="3">
        <v>389.056751991</v>
      </c>
    </row>
    <row r="73" spans="1:5" x14ac:dyDescent="0.45">
      <c r="A73" t="s">
        <v>108</v>
      </c>
      <c r="B73" t="s">
        <v>12</v>
      </c>
      <c r="C73" t="s">
        <v>261</v>
      </c>
      <c r="D73">
        <v>448</v>
      </c>
      <c r="E73" s="3">
        <v>470.04936649199999</v>
      </c>
    </row>
    <row r="74" spans="1:5" x14ac:dyDescent="0.45">
      <c r="A74" t="s">
        <v>182</v>
      </c>
      <c r="B74" t="s">
        <v>73</v>
      </c>
      <c r="C74" t="s">
        <v>262</v>
      </c>
      <c r="D74">
        <v>619</v>
      </c>
      <c r="E74" s="3">
        <v>641.11305117400002</v>
      </c>
    </row>
    <row r="75" spans="1:5" x14ac:dyDescent="0.45">
      <c r="A75" t="s">
        <v>144</v>
      </c>
      <c r="B75" t="s">
        <v>41</v>
      </c>
      <c r="C75" t="s">
        <v>262</v>
      </c>
      <c r="D75">
        <v>1411</v>
      </c>
      <c r="E75" s="3">
        <v>1379.2898216399999</v>
      </c>
    </row>
    <row r="76" spans="1:5" x14ac:dyDescent="0.45">
      <c r="A76" t="s">
        <v>168</v>
      </c>
      <c r="B76" t="s">
        <v>63</v>
      </c>
      <c r="C76" t="s">
        <v>260</v>
      </c>
      <c r="D76">
        <v>764</v>
      </c>
      <c r="E76" s="3">
        <v>792.84681407000005</v>
      </c>
    </row>
    <row r="77" spans="1:5" x14ac:dyDescent="0.45">
      <c r="A77" t="s">
        <v>129</v>
      </c>
      <c r="B77" t="s">
        <v>30</v>
      </c>
      <c r="C77" t="s">
        <v>260</v>
      </c>
      <c r="D77">
        <v>528</v>
      </c>
      <c r="E77" s="3">
        <v>559.22224482299998</v>
      </c>
    </row>
    <row r="78" spans="1:5" x14ac:dyDescent="0.45">
      <c r="A78" t="s">
        <v>116</v>
      </c>
      <c r="B78" t="s">
        <v>19</v>
      </c>
      <c r="C78" t="s">
        <v>262</v>
      </c>
      <c r="D78">
        <v>294</v>
      </c>
      <c r="E78" s="3">
        <v>322.64132497499997</v>
      </c>
    </row>
    <row r="79" spans="1:5" x14ac:dyDescent="0.45">
      <c r="A79" t="s">
        <v>157</v>
      </c>
      <c r="B79" t="s">
        <v>52</v>
      </c>
      <c r="C79" t="s">
        <v>262</v>
      </c>
      <c r="D79">
        <v>285</v>
      </c>
      <c r="E79" s="3">
        <v>316.78060028800002</v>
      </c>
    </row>
    <row r="80" spans="1:5" x14ac:dyDescent="0.45">
      <c r="A80" t="s">
        <v>142</v>
      </c>
      <c r="B80" t="s">
        <v>40</v>
      </c>
      <c r="C80" t="s">
        <v>260</v>
      </c>
      <c r="D80">
        <v>732</v>
      </c>
      <c r="E80" s="3">
        <v>758.96262868099996</v>
      </c>
    </row>
    <row r="81" spans="1:5" x14ac:dyDescent="0.45">
      <c r="A81" t="s">
        <v>132</v>
      </c>
      <c r="B81" t="s">
        <v>33</v>
      </c>
      <c r="C81" t="s">
        <v>260</v>
      </c>
      <c r="D81">
        <v>1127</v>
      </c>
      <c r="E81" s="3">
        <v>1133.5981077700001</v>
      </c>
    </row>
    <row r="82" spans="1:5" x14ac:dyDescent="0.45">
      <c r="A82" t="s">
        <v>170</v>
      </c>
      <c r="B82" t="s">
        <v>64</v>
      </c>
      <c r="C82" t="s">
        <v>262</v>
      </c>
      <c r="D82">
        <v>1007</v>
      </c>
      <c r="E82" s="3">
        <v>1014.5525546699999</v>
      </c>
    </row>
    <row r="83" spans="1:5" x14ac:dyDescent="0.45">
      <c r="A83" t="s">
        <v>175</v>
      </c>
      <c r="B83" t="s">
        <v>240</v>
      </c>
      <c r="C83" t="s">
        <v>262</v>
      </c>
      <c r="D83">
        <v>800</v>
      </c>
      <c r="E83" s="3">
        <v>824.71441490500001</v>
      </c>
    </row>
    <row r="84" spans="1:5" x14ac:dyDescent="0.45">
      <c r="A84" t="s">
        <v>134</v>
      </c>
      <c r="B84" t="s">
        <v>229</v>
      </c>
      <c r="C84" t="s">
        <v>261</v>
      </c>
      <c r="D84">
        <v>1168</v>
      </c>
      <c r="E84" s="3">
        <v>1185.8075281500001</v>
      </c>
    </row>
    <row r="85" spans="1:5" x14ac:dyDescent="0.45">
      <c r="A85" t="s">
        <v>156</v>
      </c>
      <c r="B85" t="s">
        <v>51</v>
      </c>
      <c r="C85" t="s">
        <v>262</v>
      </c>
      <c r="D85">
        <v>679</v>
      </c>
      <c r="E85" s="3">
        <v>701.74824885299995</v>
      </c>
    </row>
    <row r="86" spans="1:5" x14ac:dyDescent="0.45">
      <c r="A86" t="s">
        <v>158</v>
      </c>
      <c r="B86" t="s">
        <v>53</v>
      </c>
      <c r="C86" t="s">
        <v>262</v>
      </c>
      <c r="D86">
        <v>1163</v>
      </c>
      <c r="E86" s="3">
        <v>1185.00106306</v>
      </c>
    </row>
    <row r="87" spans="1:5" x14ac:dyDescent="0.45">
      <c r="A87" t="s">
        <v>155</v>
      </c>
      <c r="B87" t="s">
        <v>50</v>
      </c>
      <c r="C87" t="s">
        <v>262</v>
      </c>
      <c r="D87">
        <v>1170</v>
      </c>
      <c r="E87" s="3">
        <v>1188.46479404</v>
      </c>
    </row>
    <row r="88" spans="1:5" x14ac:dyDescent="0.45">
      <c r="A88" t="s">
        <v>145</v>
      </c>
      <c r="B88" t="s">
        <v>42</v>
      </c>
      <c r="C88" t="s">
        <v>261</v>
      </c>
      <c r="D88">
        <v>1029</v>
      </c>
      <c r="E88" s="3">
        <v>1007.32083715</v>
      </c>
    </row>
    <row r="89" spans="1:5" x14ac:dyDescent="0.45">
      <c r="A89" t="s">
        <v>188</v>
      </c>
      <c r="B89" t="s">
        <v>79</v>
      </c>
      <c r="C89" t="s">
        <v>262</v>
      </c>
      <c r="D89">
        <v>581</v>
      </c>
      <c r="E89" s="3">
        <v>608.65155016799997</v>
      </c>
    </row>
    <row r="90" spans="1:5" x14ac:dyDescent="0.45">
      <c r="A90" t="s">
        <v>149</v>
      </c>
      <c r="B90" t="s">
        <v>235</v>
      </c>
      <c r="C90" t="s">
        <v>260</v>
      </c>
      <c r="D90">
        <v>522</v>
      </c>
      <c r="E90" s="3">
        <v>545.70677376799995</v>
      </c>
    </row>
    <row r="91" spans="1:5" x14ac:dyDescent="0.45">
      <c r="A91" t="s">
        <v>133</v>
      </c>
      <c r="B91" t="s">
        <v>228</v>
      </c>
      <c r="C91" t="s">
        <v>260</v>
      </c>
      <c r="D91">
        <v>258</v>
      </c>
      <c r="E91" s="3">
        <v>287.41703435199997</v>
      </c>
    </row>
    <row r="92" spans="1:5" x14ac:dyDescent="0.45">
      <c r="A92" t="s">
        <v>146</v>
      </c>
      <c r="B92" t="s">
        <v>43</v>
      </c>
      <c r="C92" t="s">
        <v>262</v>
      </c>
      <c r="D92">
        <v>1030</v>
      </c>
      <c r="E92" s="3">
        <v>1017.08430148</v>
      </c>
    </row>
    <row r="93" spans="1:5" x14ac:dyDescent="0.45">
      <c r="A93" t="s">
        <v>217</v>
      </c>
      <c r="B93" t="s">
        <v>95</v>
      </c>
      <c r="C93" t="s">
        <v>262</v>
      </c>
      <c r="D93">
        <v>988</v>
      </c>
      <c r="E93" s="3">
        <v>983.35673158999998</v>
      </c>
    </row>
    <row r="94" spans="1:5" x14ac:dyDescent="0.45">
      <c r="A94" t="s">
        <v>112</v>
      </c>
      <c r="B94" t="s">
        <v>16</v>
      </c>
      <c r="C94" t="s">
        <v>262</v>
      </c>
      <c r="D94">
        <v>682</v>
      </c>
      <c r="E94" s="3">
        <v>708.15779640999995</v>
      </c>
    </row>
    <row r="95" spans="1:5" x14ac:dyDescent="0.45">
      <c r="A95" t="s">
        <v>171</v>
      </c>
      <c r="B95" t="s">
        <v>65</v>
      </c>
      <c r="C95" t="s">
        <v>262</v>
      </c>
      <c r="D95">
        <v>490</v>
      </c>
      <c r="E95" s="3">
        <v>518.25787195099997</v>
      </c>
    </row>
    <row r="96" spans="1:5" x14ac:dyDescent="0.45">
      <c r="A96" t="s">
        <v>135</v>
      </c>
      <c r="B96" t="s">
        <v>230</v>
      </c>
      <c r="C96" t="s">
        <v>261</v>
      </c>
      <c r="D96">
        <v>1915</v>
      </c>
      <c r="E96" s="3">
        <v>1874.5310186700001</v>
      </c>
    </row>
    <row r="97" spans="1:5" x14ac:dyDescent="0.45">
      <c r="A97" t="s">
        <v>136</v>
      </c>
      <c r="B97" t="s">
        <v>231</v>
      </c>
      <c r="C97" t="s">
        <v>261</v>
      </c>
      <c r="D97">
        <v>1465</v>
      </c>
      <c r="E97" s="3">
        <v>1397.61786994</v>
      </c>
    </row>
    <row r="98" spans="1:5" x14ac:dyDescent="0.45">
      <c r="A98" t="s">
        <v>276</v>
      </c>
      <c r="B98" t="s">
        <v>276</v>
      </c>
      <c r="C98" t="s">
        <v>276</v>
      </c>
      <c r="D98">
        <v>0</v>
      </c>
      <c r="E98">
        <v>0</v>
      </c>
    </row>
    <row r="99" spans="1:5" x14ac:dyDescent="0.45">
      <c r="A99" t="s">
        <v>123</v>
      </c>
      <c r="B99" t="s">
        <v>24</v>
      </c>
      <c r="C99" t="s">
        <v>262</v>
      </c>
      <c r="D99">
        <v>827</v>
      </c>
      <c r="E99" s="3">
        <v>846.88045731600005</v>
      </c>
    </row>
    <row r="100" spans="1:5" x14ac:dyDescent="0.45">
      <c r="A100" t="s">
        <v>153</v>
      </c>
      <c r="B100" t="s">
        <v>236</v>
      </c>
      <c r="C100" t="s">
        <v>262</v>
      </c>
      <c r="D100">
        <v>537</v>
      </c>
      <c r="E100" s="3">
        <v>558.81439755500003</v>
      </c>
    </row>
    <row r="101" spans="1:5" x14ac:dyDescent="0.45">
      <c r="A101" t="s">
        <v>121</v>
      </c>
      <c r="B101" t="s">
        <v>28</v>
      </c>
      <c r="C101" t="s">
        <v>262</v>
      </c>
      <c r="D101">
        <v>604</v>
      </c>
      <c r="E101" s="3">
        <v>630.49345641900004</v>
      </c>
    </row>
    <row r="102" spans="1:5" x14ac:dyDescent="0.45">
      <c r="A102" t="s">
        <v>127</v>
      </c>
      <c r="B102" t="s">
        <v>28</v>
      </c>
      <c r="C102" t="s">
        <v>262</v>
      </c>
      <c r="D102">
        <v>1154</v>
      </c>
      <c r="E102" s="3">
        <v>1172.0560373599999</v>
      </c>
    </row>
    <row r="103" spans="1:5" x14ac:dyDescent="0.45">
      <c r="A103" t="s">
        <v>192</v>
      </c>
      <c r="B103" t="s">
        <v>28</v>
      </c>
      <c r="C103" t="s">
        <v>262</v>
      </c>
      <c r="D103">
        <v>789</v>
      </c>
      <c r="E103" s="3">
        <v>808.80002625099996</v>
      </c>
    </row>
    <row r="104" spans="1:5" x14ac:dyDescent="0.45">
      <c r="A104" t="s">
        <v>211</v>
      </c>
      <c r="B104" t="s">
        <v>28</v>
      </c>
      <c r="C104" t="s">
        <v>262</v>
      </c>
      <c r="D104">
        <v>652</v>
      </c>
      <c r="E104" s="3">
        <v>671.74157220400002</v>
      </c>
    </row>
    <row r="105" spans="1:5" x14ac:dyDescent="0.45">
      <c r="A105" t="s">
        <v>117</v>
      </c>
      <c r="B105" t="s">
        <v>20</v>
      </c>
      <c r="C105" t="s">
        <v>261</v>
      </c>
      <c r="D105">
        <v>378</v>
      </c>
      <c r="E105" s="3">
        <v>404.55830154400002</v>
      </c>
    </row>
    <row r="106" spans="1:5" x14ac:dyDescent="0.45">
      <c r="A106" t="s">
        <v>100</v>
      </c>
      <c r="B106" t="s">
        <v>4</v>
      </c>
      <c r="C106" t="s">
        <v>260</v>
      </c>
      <c r="D106">
        <v>364</v>
      </c>
      <c r="E106" s="3">
        <v>393.22834960500001</v>
      </c>
    </row>
    <row r="107" spans="1:5" x14ac:dyDescent="0.45">
      <c r="A107" t="s">
        <v>164</v>
      </c>
      <c r="B107" t="s">
        <v>60</v>
      </c>
      <c r="C107" t="s">
        <v>262</v>
      </c>
      <c r="D107">
        <v>293</v>
      </c>
      <c r="E107" s="3">
        <v>322.46164028200002</v>
      </c>
    </row>
    <row r="108" spans="1:5" x14ac:dyDescent="0.45">
      <c r="A108" t="s">
        <v>165</v>
      </c>
      <c r="B108" t="s">
        <v>61</v>
      </c>
      <c r="C108" t="s">
        <v>262</v>
      </c>
      <c r="D108">
        <v>710</v>
      </c>
      <c r="E108" s="3">
        <v>686.83333987599997</v>
      </c>
    </row>
    <row r="109" spans="1:5" x14ac:dyDescent="0.45">
      <c r="A109" t="s">
        <v>137</v>
      </c>
      <c r="B109" t="s">
        <v>35</v>
      </c>
      <c r="C109" t="s">
        <v>261</v>
      </c>
      <c r="D109">
        <v>878</v>
      </c>
      <c r="E109" s="3">
        <v>909.45236163200002</v>
      </c>
    </row>
    <row r="110" spans="1:5" x14ac:dyDescent="0.45">
      <c r="A110" t="s">
        <v>184</v>
      </c>
      <c r="B110" t="s">
        <v>75</v>
      </c>
      <c r="C110" t="s">
        <v>262</v>
      </c>
      <c r="D110">
        <v>676</v>
      </c>
      <c r="E110" s="3">
        <v>703.56120184400004</v>
      </c>
    </row>
    <row r="111" spans="1:5" x14ac:dyDescent="0.45">
      <c r="A111" t="s">
        <v>183</v>
      </c>
      <c r="B111" t="s">
        <v>74</v>
      </c>
      <c r="C111" t="s">
        <v>262</v>
      </c>
      <c r="D111">
        <v>613</v>
      </c>
      <c r="E111" s="3">
        <v>639.28076707299999</v>
      </c>
    </row>
    <row r="112" spans="1:5" x14ac:dyDescent="0.45">
      <c r="A112" t="s">
        <v>104</v>
      </c>
      <c r="B112" t="s">
        <v>8</v>
      </c>
      <c r="C112" t="s">
        <v>260</v>
      </c>
      <c r="D112">
        <v>169</v>
      </c>
      <c r="E112" s="3">
        <v>200.57097797</v>
      </c>
    </row>
    <row r="113" spans="1:5" x14ac:dyDescent="0.45">
      <c r="A113" t="s">
        <v>193</v>
      </c>
      <c r="B113" t="s">
        <v>243</v>
      </c>
      <c r="C113" t="s">
        <v>260</v>
      </c>
      <c r="D113">
        <v>948</v>
      </c>
      <c r="E113" s="3">
        <v>975.14335388300003</v>
      </c>
    </row>
    <row r="114" spans="1:5" x14ac:dyDescent="0.45">
      <c r="A114" t="s">
        <v>148</v>
      </c>
      <c r="B114" t="s">
        <v>45</v>
      </c>
      <c r="C114" t="s">
        <v>262</v>
      </c>
      <c r="D114">
        <v>2102</v>
      </c>
      <c r="E114" s="3">
        <v>1946.43444239</v>
      </c>
    </row>
    <row r="115" spans="1:5" x14ac:dyDescent="0.45">
      <c r="A115" t="s">
        <v>166</v>
      </c>
      <c r="B115" t="s">
        <v>238</v>
      </c>
      <c r="C115" t="s">
        <v>260</v>
      </c>
      <c r="D115">
        <v>830</v>
      </c>
      <c r="E115" s="3">
        <v>861.66744498499997</v>
      </c>
    </row>
    <row r="116" spans="1:5" x14ac:dyDescent="0.45">
      <c r="A116" t="s">
        <v>191</v>
      </c>
      <c r="B116" t="s">
        <v>82</v>
      </c>
      <c r="C116" t="s">
        <v>262</v>
      </c>
      <c r="D116">
        <v>327</v>
      </c>
      <c r="E116" s="3">
        <v>349.43797702000001</v>
      </c>
    </row>
    <row r="117" spans="1:5" x14ac:dyDescent="0.45">
      <c r="A117" t="s">
        <v>143</v>
      </c>
      <c r="B117" t="s">
        <v>234</v>
      </c>
      <c r="C117" t="s">
        <v>262</v>
      </c>
      <c r="D117">
        <v>1247</v>
      </c>
      <c r="E117" s="3">
        <v>1226.9118204700001</v>
      </c>
    </row>
    <row r="118" spans="1:5" x14ac:dyDescent="0.45">
      <c r="A118" t="s">
        <v>141</v>
      </c>
      <c r="B118" t="s">
        <v>233</v>
      </c>
      <c r="C118" t="s">
        <v>261</v>
      </c>
      <c r="D118">
        <v>285</v>
      </c>
      <c r="E118" s="3">
        <v>316.334507605</v>
      </c>
    </row>
    <row r="119" spans="1:5" x14ac:dyDescent="0.45">
      <c r="A119" t="s">
        <v>206</v>
      </c>
      <c r="B119" t="s">
        <v>89</v>
      </c>
      <c r="C119" t="s">
        <v>260</v>
      </c>
      <c r="D119">
        <v>434</v>
      </c>
      <c r="E119" s="3">
        <v>463.263824392</v>
      </c>
    </row>
    <row r="120" spans="1:5" x14ac:dyDescent="0.45">
      <c r="A120" t="s">
        <v>154</v>
      </c>
      <c r="B120" t="s">
        <v>49</v>
      </c>
      <c r="C120" t="s">
        <v>262</v>
      </c>
      <c r="D120">
        <v>1175</v>
      </c>
      <c r="E120" s="3">
        <v>1186.3138638</v>
      </c>
    </row>
    <row r="121" spans="1:5" x14ac:dyDescent="0.45">
      <c r="A121" t="s">
        <v>105</v>
      </c>
      <c r="B121" t="s">
        <v>9</v>
      </c>
      <c r="C121" t="s">
        <v>260</v>
      </c>
      <c r="D121">
        <v>643</v>
      </c>
      <c r="E121" s="3">
        <v>669.75270391399999</v>
      </c>
    </row>
    <row r="122" spans="1:5" x14ac:dyDescent="0.45">
      <c r="A122" t="s">
        <v>140</v>
      </c>
      <c r="B122" t="s">
        <v>38</v>
      </c>
      <c r="C122" t="s">
        <v>261</v>
      </c>
      <c r="D122">
        <v>304</v>
      </c>
      <c r="E122" s="3">
        <v>335.59936528499998</v>
      </c>
    </row>
    <row r="123" spans="1:5" x14ac:dyDescent="0.45">
      <c r="A123" t="s">
        <v>139</v>
      </c>
      <c r="B123" t="s">
        <v>232</v>
      </c>
      <c r="C123" t="s">
        <v>261</v>
      </c>
      <c r="D123">
        <v>304</v>
      </c>
      <c r="E123" s="3">
        <v>335.04645766499999</v>
      </c>
    </row>
    <row r="124" spans="1:5" x14ac:dyDescent="0.45">
      <c r="A124" t="s">
        <v>176</v>
      </c>
      <c r="B124" t="s">
        <v>241</v>
      </c>
      <c r="C124" t="s">
        <v>262</v>
      </c>
      <c r="D124">
        <v>562</v>
      </c>
      <c r="E124" s="3">
        <v>593.06440951000002</v>
      </c>
    </row>
    <row r="125" spans="1:5" x14ac:dyDescent="0.45">
      <c r="A125" t="s">
        <v>174</v>
      </c>
      <c r="B125" t="s">
        <v>68</v>
      </c>
      <c r="C125" t="s">
        <v>262</v>
      </c>
      <c r="D125">
        <v>1089</v>
      </c>
      <c r="E125" s="3">
        <v>1104.80345302</v>
      </c>
    </row>
    <row r="126" spans="1:5" x14ac:dyDescent="0.45">
      <c r="A126" t="s">
        <v>109</v>
      </c>
      <c r="B126" t="s">
        <v>13</v>
      </c>
      <c r="C126" t="s">
        <v>262</v>
      </c>
      <c r="D126">
        <v>806</v>
      </c>
      <c r="E126" s="3">
        <v>833.11714661799999</v>
      </c>
    </row>
    <row r="127" spans="1:5" x14ac:dyDescent="0.45">
      <c r="A127" t="s">
        <v>163</v>
      </c>
      <c r="B127" t="s">
        <v>59</v>
      </c>
      <c r="C127" t="s">
        <v>262</v>
      </c>
      <c r="D127">
        <v>766</v>
      </c>
      <c r="E127" s="3">
        <v>784.51192414699995</v>
      </c>
    </row>
    <row r="128" spans="1:5" x14ac:dyDescent="0.45">
      <c r="A128" t="s">
        <v>181</v>
      </c>
      <c r="B128" t="s">
        <v>72</v>
      </c>
      <c r="C128" t="s">
        <v>262</v>
      </c>
      <c r="D128">
        <v>389</v>
      </c>
      <c r="E128" s="3">
        <v>343.30847173299998</v>
      </c>
    </row>
    <row r="129" spans="5:5" x14ac:dyDescent="0.45">
      <c r="E129"/>
    </row>
    <row r="130" spans="5:5" x14ac:dyDescent="0.45">
      <c r="E130"/>
    </row>
    <row r="131" spans="5:5" x14ac:dyDescent="0.45">
      <c r="E131"/>
    </row>
    <row r="132" spans="5:5" x14ac:dyDescent="0.45">
      <c r="E132"/>
    </row>
    <row r="133" spans="5:5" x14ac:dyDescent="0.45">
      <c r="E133"/>
    </row>
    <row r="134" spans="5:5" x14ac:dyDescent="0.45">
      <c r="E134"/>
    </row>
    <row r="135" spans="5:5" x14ac:dyDescent="0.45">
      <c r="E135"/>
    </row>
    <row r="136" spans="5:5" x14ac:dyDescent="0.45">
      <c r="E136"/>
    </row>
    <row r="137" spans="5:5" x14ac:dyDescent="0.45">
      <c r="E137"/>
    </row>
    <row r="138" spans="5:5" x14ac:dyDescent="0.45">
      <c r="E138"/>
    </row>
    <row r="139" spans="5:5" x14ac:dyDescent="0.45">
      <c r="E139"/>
    </row>
    <row r="140" spans="5:5" x14ac:dyDescent="0.45">
      <c r="E140"/>
    </row>
    <row r="141" spans="5:5" x14ac:dyDescent="0.45">
      <c r="E141"/>
    </row>
    <row r="142" spans="5:5" x14ac:dyDescent="0.45">
      <c r="E142"/>
    </row>
    <row r="143" spans="5:5" x14ac:dyDescent="0.45">
      <c r="E143"/>
    </row>
    <row r="144" spans="5:5" x14ac:dyDescent="0.45">
      <c r="E144"/>
    </row>
    <row r="145" spans="5:5" x14ac:dyDescent="0.45">
      <c r="E145"/>
    </row>
    <row r="146" spans="5:5" x14ac:dyDescent="0.45">
      <c r="E146"/>
    </row>
    <row r="147" spans="5:5" x14ac:dyDescent="0.45">
      <c r="E147"/>
    </row>
    <row r="148" spans="5:5" x14ac:dyDescent="0.45">
      <c r="E148"/>
    </row>
    <row r="149" spans="5:5" x14ac:dyDescent="0.45">
      <c r="E149"/>
    </row>
    <row r="150" spans="5:5" x14ac:dyDescent="0.45">
      <c r="E150"/>
    </row>
    <row r="151" spans="5:5" x14ac:dyDescent="0.45">
      <c r="E151"/>
    </row>
    <row r="152" spans="5:5" x14ac:dyDescent="0.45">
      <c r="E152"/>
    </row>
    <row r="153" spans="5:5" x14ac:dyDescent="0.45">
      <c r="E153"/>
    </row>
    <row r="154" spans="5:5" x14ac:dyDescent="0.45">
      <c r="E154"/>
    </row>
    <row r="155" spans="5:5" x14ac:dyDescent="0.45">
      <c r="E155"/>
    </row>
    <row r="156" spans="5:5" x14ac:dyDescent="0.45">
      <c r="E156"/>
    </row>
    <row r="157" spans="5:5" x14ac:dyDescent="0.45">
      <c r="E157"/>
    </row>
    <row r="158" spans="5:5" x14ac:dyDescent="0.45">
      <c r="E158"/>
    </row>
    <row r="159" spans="5:5" x14ac:dyDescent="0.45">
      <c r="E159"/>
    </row>
    <row r="160" spans="5:5" x14ac:dyDescent="0.45">
      <c r="E160"/>
    </row>
    <row r="161" spans="5:5" x14ac:dyDescent="0.45">
      <c r="E161"/>
    </row>
    <row r="162" spans="5:5" x14ac:dyDescent="0.45">
      <c r="E162"/>
    </row>
    <row r="163" spans="5:5" x14ac:dyDescent="0.45">
      <c r="E163"/>
    </row>
    <row r="164" spans="5:5" x14ac:dyDescent="0.45">
      <c r="E164"/>
    </row>
    <row r="165" spans="5:5" x14ac:dyDescent="0.45">
      <c r="E165"/>
    </row>
    <row r="166" spans="5:5" x14ac:dyDescent="0.45">
      <c r="E166"/>
    </row>
    <row r="167" spans="5:5" x14ac:dyDescent="0.45">
      <c r="E167"/>
    </row>
    <row r="168" spans="5:5" x14ac:dyDescent="0.45">
      <c r="E168"/>
    </row>
    <row r="169" spans="5:5" x14ac:dyDescent="0.45">
      <c r="E169"/>
    </row>
    <row r="170" spans="5:5" x14ac:dyDescent="0.45">
      <c r="E170"/>
    </row>
    <row r="171" spans="5:5" x14ac:dyDescent="0.45">
      <c r="E171"/>
    </row>
    <row r="172" spans="5:5" x14ac:dyDescent="0.45">
      <c r="E172"/>
    </row>
    <row r="173" spans="5:5" x14ac:dyDescent="0.45">
      <c r="E173"/>
    </row>
    <row r="174" spans="5:5" x14ac:dyDescent="0.45">
      <c r="E174"/>
    </row>
    <row r="175" spans="5:5" x14ac:dyDescent="0.45">
      <c r="E175"/>
    </row>
    <row r="176" spans="5:5" x14ac:dyDescent="0.45">
      <c r="E176"/>
    </row>
    <row r="177" spans="5:5" x14ac:dyDescent="0.45">
      <c r="E177"/>
    </row>
    <row r="178" spans="5:5" x14ac:dyDescent="0.45">
      <c r="E178"/>
    </row>
    <row r="179" spans="5:5" x14ac:dyDescent="0.45">
      <c r="E179"/>
    </row>
    <row r="180" spans="5:5" x14ac:dyDescent="0.45">
      <c r="E180"/>
    </row>
    <row r="181" spans="5:5" x14ac:dyDescent="0.45">
      <c r="E181"/>
    </row>
    <row r="182" spans="5:5" x14ac:dyDescent="0.45">
      <c r="E182"/>
    </row>
    <row r="183" spans="5:5" x14ac:dyDescent="0.45">
      <c r="E183"/>
    </row>
    <row r="184" spans="5:5" x14ac:dyDescent="0.45">
      <c r="E184"/>
    </row>
    <row r="185" spans="5:5" x14ac:dyDescent="0.45">
      <c r="E185"/>
    </row>
    <row r="186" spans="5:5" x14ac:dyDescent="0.45">
      <c r="E186"/>
    </row>
    <row r="187" spans="5:5" x14ac:dyDescent="0.45">
      <c r="E187"/>
    </row>
    <row r="188" spans="5:5" x14ac:dyDescent="0.45">
      <c r="E188"/>
    </row>
    <row r="189" spans="5:5" x14ac:dyDescent="0.45">
      <c r="E189"/>
    </row>
    <row r="190" spans="5:5" x14ac:dyDescent="0.45">
      <c r="E190"/>
    </row>
    <row r="191" spans="5:5" x14ac:dyDescent="0.45">
      <c r="E191"/>
    </row>
    <row r="192" spans="5:5" x14ac:dyDescent="0.45">
      <c r="E192"/>
    </row>
    <row r="193" spans="5:5" x14ac:dyDescent="0.45">
      <c r="E193"/>
    </row>
    <row r="194" spans="5:5" x14ac:dyDescent="0.45">
      <c r="E194"/>
    </row>
    <row r="195" spans="5:5" x14ac:dyDescent="0.45">
      <c r="E195"/>
    </row>
    <row r="196" spans="5:5" x14ac:dyDescent="0.45">
      <c r="E196"/>
    </row>
    <row r="197" spans="5:5" x14ac:dyDescent="0.45">
      <c r="E197"/>
    </row>
    <row r="198" spans="5:5" x14ac:dyDescent="0.45">
      <c r="E198"/>
    </row>
    <row r="199" spans="5:5" x14ac:dyDescent="0.45">
      <c r="E199"/>
    </row>
    <row r="200" spans="5:5" x14ac:dyDescent="0.45">
      <c r="E200"/>
    </row>
    <row r="201" spans="5:5" x14ac:dyDescent="0.45">
      <c r="E201"/>
    </row>
    <row r="202" spans="5:5" x14ac:dyDescent="0.45">
      <c r="E202"/>
    </row>
    <row r="203" spans="5:5" x14ac:dyDescent="0.45">
      <c r="E203"/>
    </row>
    <row r="204" spans="5:5" x14ac:dyDescent="0.45">
      <c r="E204"/>
    </row>
    <row r="205" spans="5:5" x14ac:dyDescent="0.45">
      <c r="E205"/>
    </row>
    <row r="206" spans="5:5" x14ac:dyDescent="0.45">
      <c r="E206"/>
    </row>
    <row r="207" spans="5:5" x14ac:dyDescent="0.45">
      <c r="E207"/>
    </row>
    <row r="208" spans="5:5" x14ac:dyDescent="0.45">
      <c r="E208"/>
    </row>
    <row r="209" spans="5:5" x14ac:dyDescent="0.45">
      <c r="E209"/>
    </row>
    <row r="210" spans="5:5" x14ac:dyDescent="0.45">
      <c r="E210"/>
    </row>
    <row r="211" spans="5:5" x14ac:dyDescent="0.45">
      <c r="E211"/>
    </row>
    <row r="212" spans="5:5" x14ac:dyDescent="0.45">
      <c r="E212"/>
    </row>
    <row r="213" spans="5:5" x14ac:dyDescent="0.45">
      <c r="E213"/>
    </row>
    <row r="214" spans="5:5" x14ac:dyDescent="0.45">
      <c r="E214"/>
    </row>
    <row r="215" spans="5:5" x14ac:dyDescent="0.45">
      <c r="E215"/>
    </row>
    <row r="216" spans="5:5" x14ac:dyDescent="0.45">
      <c r="E216"/>
    </row>
    <row r="217" spans="5:5" x14ac:dyDescent="0.45">
      <c r="E217"/>
    </row>
    <row r="218" spans="5:5" x14ac:dyDescent="0.45">
      <c r="E218"/>
    </row>
    <row r="219" spans="5:5" x14ac:dyDescent="0.45">
      <c r="E219"/>
    </row>
    <row r="220" spans="5:5" x14ac:dyDescent="0.45">
      <c r="E220"/>
    </row>
    <row r="221" spans="5:5" x14ac:dyDescent="0.45">
      <c r="E221"/>
    </row>
    <row r="222" spans="5:5" x14ac:dyDescent="0.45">
      <c r="E222"/>
    </row>
    <row r="223" spans="5:5" x14ac:dyDescent="0.45">
      <c r="E223"/>
    </row>
    <row r="224" spans="5:5" x14ac:dyDescent="0.45">
      <c r="E224"/>
    </row>
    <row r="225" spans="5:5" x14ac:dyDescent="0.45">
      <c r="E225"/>
    </row>
    <row r="226" spans="5:5" x14ac:dyDescent="0.45">
      <c r="E226"/>
    </row>
    <row r="227" spans="5:5" x14ac:dyDescent="0.45">
      <c r="E227"/>
    </row>
    <row r="228" spans="5:5" x14ac:dyDescent="0.45">
      <c r="E228"/>
    </row>
    <row r="229" spans="5:5" x14ac:dyDescent="0.45">
      <c r="E229"/>
    </row>
    <row r="230" spans="5:5" x14ac:dyDescent="0.45">
      <c r="E230"/>
    </row>
    <row r="231" spans="5:5" x14ac:dyDescent="0.45">
      <c r="E231"/>
    </row>
    <row r="232" spans="5:5" x14ac:dyDescent="0.45">
      <c r="E232"/>
    </row>
    <row r="233" spans="5:5" x14ac:dyDescent="0.45">
      <c r="E233"/>
    </row>
    <row r="234" spans="5:5" x14ac:dyDescent="0.45">
      <c r="E234"/>
    </row>
    <row r="235" spans="5:5" x14ac:dyDescent="0.45">
      <c r="E235"/>
    </row>
    <row r="236" spans="5:5" x14ac:dyDescent="0.45">
      <c r="E236"/>
    </row>
    <row r="237" spans="5:5" x14ac:dyDescent="0.45">
      <c r="E237"/>
    </row>
    <row r="238" spans="5:5" x14ac:dyDescent="0.45">
      <c r="E238"/>
    </row>
    <row r="239" spans="5:5" x14ac:dyDescent="0.45">
      <c r="E239"/>
    </row>
    <row r="240" spans="5:5" x14ac:dyDescent="0.45">
      <c r="E240"/>
    </row>
    <row r="241" spans="5:5" x14ac:dyDescent="0.45">
      <c r="E241"/>
    </row>
    <row r="242" spans="5:5" x14ac:dyDescent="0.45">
      <c r="E242"/>
    </row>
    <row r="243" spans="5:5" x14ac:dyDescent="0.45">
      <c r="E243"/>
    </row>
    <row r="244" spans="5:5" x14ac:dyDescent="0.45">
      <c r="E244"/>
    </row>
    <row r="245" spans="5:5" x14ac:dyDescent="0.45">
      <c r="E245"/>
    </row>
    <row r="246" spans="5:5" x14ac:dyDescent="0.45">
      <c r="E246"/>
    </row>
    <row r="247" spans="5:5" x14ac:dyDescent="0.45">
      <c r="E247"/>
    </row>
    <row r="248" spans="5:5" x14ac:dyDescent="0.45">
      <c r="E248"/>
    </row>
    <row r="249" spans="5:5" x14ac:dyDescent="0.45">
      <c r="E249"/>
    </row>
    <row r="250" spans="5:5" x14ac:dyDescent="0.45">
      <c r="E250"/>
    </row>
    <row r="251" spans="5:5" x14ac:dyDescent="0.45">
      <c r="E251"/>
    </row>
    <row r="252" spans="5:5" x14ac:dyDescent="0.45">
      <c r="E252"/>
    </row>
    <row r="253" spans="5:5" x14ac:dyDescent="0.45">
      <c r="E253"/>
    </row>
    <row r="254" spans="5:5" x14ac:dyDescent="0.45">
      <c r="E254"/>
    </row>
    <row r="255" spans="5:5" x14ac:dyDescent="0.45">
      <c r="E255"/>
    </row>
    <row r="256" spans="5:5" x14ac:dyDescent="0.45">
      <c r="E256"/>
    </row>
    <row r="257" spans="5:5" x14ac:dyDescent="0.45">
      <c r="E257"/>
    </row>
    <row r="258" spans="5:5" x14ac:dyDescent="0.45">
      <c r="E258"/>
    </row>
    <row r="259" spans="5:5" x14ac:dyDescent="0.45">
      <c r="E259"/>
    </row>
    <row r="260" spans="5:5" x14ac:dyDescent="0.45">
      <c r="E260"/>
    </row>
    <row r="261" spans="5:5" x14ac:dyDescent="0.45">
      <c r="E261"/>
    </row>
    <row r="262" spans="5:5" x14ac:dyDescent="0.45">
      <c r="E262"/>
    </row>
    <row r="263" spans="5:5" x14ac:dyDescent="0.45">
      <c r="E263"/>
    </row>
    <row r="264" spans="5:5" x14ac:dyDescent="0.45">
      <c r="E264"/>
    </row>
    <row r="265" spans="5:5" x14ac:dyDescent="0.45">
      <c r="E265"/>
    </row>
    <row r="266" spans="5:5" x14ac:dyDescent="0.45">
      <c r="E266"/>
    </row>
    <row r="267" spans="5:5" x14ac:dyDescent="0.45">
      <c r="E267"/>
    </row>
    <row r="268" spans="5:5" x14ac:dyDescent="0.45">
      <c r="E268"/>
    </row>
    <row r="269" spans="5:5" x14ac:dyDescent="0.45">
      <c r="E269"/>
    </row>
    <row r="270" spans="5:5" x14ac:dyDescent="0.45">
      <c r="E270"/>
    </row>
    <row r="271" spans="5:5" x14ac:dyDescent="0.45">
      <c r="E271"/>
    </row>
    <row r="272" spans="5:5" x14ac:dyDescent="0.45">
      <c r="E272"/>
    </row>
    <row r="273" spans="5:5" x14ac:dyDescent="0.45">
      <c r="E273"/>
    </row>
    <row r="274" spans="5:5" x14ac:dyDescent="0.45">
      <c r="E274"/>
    </row>
    <row r="275" spans="5:5" x14ac:dyDescent="0.45">
      <c r="E275"/>
    </row>
    <row r="276" spans="5:5" x14ac:dyDescent="0.45">
      <c r="E276"/>
    </row>
    <row r="277" spans="5:5" x14ac:dyDescent="0.45">
      <c r="E277"/>
    </row>
    <row r="278" spans="5:5" x14ac:dyDescent="0.45">
      <c r="E278"/>
    </row>
    <row r="279" spans="5:5" x14ac:dyDescent="0.45">
      <c r="E279"/>
    </row>
    <row r="280" spans="5:5" x14ac:dyDescent="0.45">
      <c r="E280"/>
    </row>
    <row r="281" spans="5:5" x14ac:dyDescent="0.45">
      <c r="E281"/>
    </row>
    <row r="282" spans="5:5" x14ac:dyDescent="0.45">
      <c r="E282"/>
    </row>
    <row r="283" spans="5:5" x14ac:dyDescent="0.45">
      <c r="E283"/>
    </row>
    <row r="284" spans="5:5" x14ac:dyDescent="0.45">
      <c r="E284"/>
    </row>
    <row r="285" spans="5:5" x14ac:dyDescent="0.45">
      <c r="E285"/>
    </row>
    <row r="286" spans="5:5" x14ac:dyDescent="0.45">
      <c r="E286"/>
    </row>
    <row r="287" spans="5:5" x14ac:dyDescent="0.45">
      <c r="E287"/>
    </row>
    <row r="288" spans="5:5" x14ac:dyDescent="0.45">
      <c r="E288"/>
    </row>
    <row r="289" spans="5:5" x14ac:dyDescent="0.45">
      <c r="E289"/>
    </row>
    <row r="290" spans="5:5" x14ac:dyDescent="0.45">
      <c r="E290"/>
    </row>
    <row r="291" spans="5:5" x14ac:dyDescent="0.45">
      <c r="E291"/>
    </row>
    <row r="292" spans="5:5" x14ac:dyDescent="0.45">
      <c r="E292"/>
    </row>
    <row r="293" spans="5:5" x14ac:dyDescent="0.45">
      <c r="E293"/>
    </row>
    <row r="294" spans="5:5" x14ac:dyDescent="0.45">
      <c r="E294"/>
    </row>
    <row r="295" spans="5:5" x14ac:dyDescent="0.45">
      <c r="E295"/>
    </row>
    <row r="296" spans="5:5" x14ac:dyDescent="0.45">
      <c r="E296"/>
    </row>
    <row r="297" spans="5:5" x14ac:dyDescent="0.45">
      <c r="E297"/>
    </row>
    <row r="298" spans="5:5" x14ac:dyDescent="0.45">
      <c r="E298"/>
    </row>
    <row r="299" spans="5:5" x14ac:dyDescent="0.45">
      <c r="E299"/>
    </row>
    <row r="300" spans="5:5" x14ac:dyDescent="0.45">
      <c r="E300"/>
    </row>
    <row r="301" spans="5:5" x14ac:dyDescent="0.45">
      <c r="E301"/>
    </row>
    <row r="302" spans="5:5" x14ac:dyDescent="0.45">
      <c r="E302"/>
    </row>
    <row r="303" spans="5:5" x14ac:dyDescent="0.45">
      <c r="E303"/>
    </row>
    <row r="304" spans="5:5" x14ac:dyDescent="0.45">
      <c r="E304"/>
    </row>
    <row r="305" spans="5:5" x14ac:dyDescent="0.45">
      <c r="E305"/>
    </row>
    <row r="306" spans="5:5" x14ac:dyDescent="0.45">
      <c r="E306"/>
    </row>
    <row r="307" spans="5:5" x14ac:dyDescent="0.45">
      <c r="E307"/>
    </row>
    <row r="308" spans="5:5" x14ac:dyDescent="0.45">
      <c r="E308"/>
    </row>
    <row r="309" spans="5:5" x14ac:dyDescent="0.45">
      <c r="E309"/>
    </row>
    <row r="310" spans="5:5" x14ac:dyDescent="0.45">
      <c r="E310"/>
    </row>
    <row r="311" spans="5:5" x14ac:dyDescent="0.45">
      <c r="E311"/>
    </row>
    <row r="312" spans="5:5" x14ac:dyDescent="0.45">
      <c r="E312"/>
    </row>
    <row r="313" spans="5:5" x14ac:dyDescent="0.45">
      <c r="E313"/>
    </row>
    <row r="314" spans="5:5" x14ac:dyDescent="0.45">
      <c r="E314"/>
    </row>
    <row r="315" spans="5:5" x14ac:dyDescent="0.45">
      <c r="E315"/>
    </row>
    <row r="316" spans="5:5" x14ac:dyDescent="0.45">
      <c r="E316"/>
    </row>
    <row r="317" spans="5:5" x14ac:dyDescent="0.45">
      <c r="E317"/>
    </row>
    <row r="318" spans="5:5" x14ac:dyDescent="0.45">
      <c r="E318"/>
    </row>
    <row r="319" spans="5:5" x14ac:dyDescent="0.45">
      <c r="E319"/>
    </row>
    <row r="320" spans="5:5" x14ac:dyDescent="0.45">
      <c r="E320"/>
    </row>
    <row r="321" spans="5:5" x14ac:dyDescent="0.45">
      <c r="E321"/>
    </row>
    <row r="322" spans="5:5" x14ac:dyDescent="0.45">
      <c r="E322"/>
    </row>
    <row r="323" spans="5:5" x14ac:dyDescent="0.45">
      <c r="E323"/>
    </row>
    <row r="324" spans="5:5" x14ac:dyDescent="0.45">
      <c r="E324"/>
    </row>
    <row r="325" spans="5:5" x14ac:dyDescent="0.45">
      <c r="E325"/>
    </row>
    <row r="326" spans="5:5" x14ac:dyDescent="0.45">
      <c r="E326"/>
    </row>
    <row r="327" spans="5:5" x14ac:dyDescent="0.45">
      <c r="E327"/>
    </row>
    <row r="328" spans="5:5" x14ac:dyDescent="0.45">
      <c r="E328"/>
    </row>
    <row r="329" spans="5:5" x14ac:dyDescent="0.45">
      <c r="E329"/>
    </row>
    <row r="330" spans="5:5" x14ac:dyDescent="0.45">
      <c r="E330"/>
    </row>
    <row r="331" spans="5:5" x14ac:dyDescent="0.45">
      <c r="E331"/>
    </row>
    <row r="332" spans="5:5" x14ac:dyDescent="0.45">
      <c r="E332"/>
    </row>
    <row r="333" spans="5:5" x14ac:dyDescent="0.45">
      <c r="E333"/>
    </row>
    <row r="334" spans="5:5" x14ac:dyDescent="0.45">
      <c r="E334"/>
    </row>
    <row r="335" spans="5:5" x14ac:dyDescent="0.45">
      <c r="E335"/>
    </row>
    <row r="336" spans="5:5" x14ac:dyDescent="0.45">
      <c r="E336"/>
    </row>
    <row r="337" spans="5:5" x14ac:dyDescent="0.45">
      <c r="E337"/>
    </row>
    <row r="338" spans="5:5" x14ac:dyDescent="0.45">
      <c r="E338"/>
    </row>
    <row r="339" spans="5:5" x14ac:dyDescent="0.45">
      <c r="E339"/>
    </row>
    <row r="340" spans="5:5" x14ac:dyDescent="0.45">
      <c r="E340"/>
    </row>
    <row r="341" spans="5:5" x14ac:dyDescent="0.45">
      <c r="E341"/>
    </row>
    <row r="342" spans="5:5" x14ac:dyDescent="0.45">
      <c r="E342"/>
    </row>
    <row r="343" spans="5:5" x14ac:dyDescent="0.45">
      <c r="E343"/>
    </row>
    <row r="344" spans="5:5" x14ac:dyDescent="0.45">
      <c r="E344"/>
    </row>
    <row r="345" spans="5:5" x14ac:dyDescent="0.45">
      <c r="E345"/>
    </row>
    <row r="346" spans="5:5" x14ac:dyDescent="0.45">
      <c r="E346"/>
    </row>
    <row r="347" spans="5:5" x14ac:dyDescent="0.45">
      <c r="E347"/>
    </row>
    <row r="348" spans="5:5" x14ac:dyDescent="0.45">
      <c r="E348"/>
    </row>
    <row r="349" spans="5:5" x14ac:dyDescent="0.45">
      <c r="E349"/>
    </row>
    <row r="350" spans="5:5" x14ac:dyDescent="0.45">
      <c r="E350"/>
    </row>
    <row r="351" spans="5:5" x14ac:dyDescent="0.45">
      <c r="E351"/>
    </row>
    <row r="352" spans="5:5" x14ac:dyDescent="0.45">
      <c r="E352"/>
    </row>
    <row r="353" spans="5:5" x14ac:dyDescent="0.45">
      <c r="E353"/>
    </row>
    <row r="354" spans="5:5" x14ac:dyDescent="0.45">
      <c r="E354"/>
    </row>
    <row r="355" spans="5:5" x14ac:dyDescent="0.45">
      <c r="E355"/>
    </row>
    <row r="356" spans="5:5" x14ac:dyDescent="0.45">
      <c r="E356"/>
    </row>
    <row r="357" spans="5:5" x14ac:dyDescent="0.45">
      <c r="E357"/>
    </row>
    <row r="358" spans="5:5" x14ac:dyDescent="0.45">
      <c r="E358"/>
    </row>
    <row r="359" spans="5:5" x14ac:dyDescent="0.45">
      <c r="E359"/>
    </row>
    <row r="360" spans="5:5" x14ac:dyDescent="0.45">
      <c r="E360"/>
    </row>
    <row r="361" spans="5:5" x14ac:dyDescent="0.45">
      <c r="E361"/>
    </row>
    <row r="362" spans="5:5" x14ac:dyDescent="0.45">
      <c r="E362"/>
    </row>
    <row r="363" spans="5:5" x14ac:dyDescent="0.45">
      <c r="E363"/>
    </row>
    <row r="364" spans="5:5" x14ac:dyDescent="0.45">
      <c r="E364"/>
    </row>
    <row r="365" spans="5:5" x14ac:dyDescent="0.45">
      <c r="E365"/>
    </row>
    <row r="366" spans="5:5" x14ac:dyDescent="0.45">
      <c r="E366"/>
    </row>
    <row r="367" spans="5:5" x14ac:dyDescent="0.45">
      <c r="E367"/>
    </row>
    <row r="368" spans="5:5" x14ac:dyDescent="0.45">
      <c r="E368"/>
    </row>
    <row r="369" spans="5:5" x14ac:dyDescent="0.45">
      <c r="E369"/>
    </row>
    <row r="370" spans="5:5" x14ac:dyDescent="0.45">
      <c r="E370"/>
    </row>
    <row r="371" spans="5:5" x14ac:dyDescent="0.45">
      <c r="E371"/>
    </row>
    <row r="372" spans="5:5" x14ac:dyDescent="0.45">
      <c r="E372"/>
    </row>
    <row r="373" spans="5:5" x14ac:dyDescent="0.45">
      <c r="E373"/>
    </row>
    <row r="374" spans="5:5" x14ac:dyDescent="0.45">
      <c r="E374"/>
    </row>
    <row r="375" spans="5:5" x14ac:dyDescent="0.45">
      <c r="E375"/>
    </row>
    <row r="376" spans="5:5" x14ac:dyDescent="0.45">
      <c r="E376"/>
    </row>
    <row r="377" spans="5:5" x14ac:dyDescent="0.45">
      <c r="E377"/>
    </row>
    <row r="378" spans="5:5" x14ac:dyDescent="0.45">
      <c r="E378"/>
    </row>
    <row r="379" spans="5:5" x14ac:dyDescent="0.45">
      <c r="E379"/>
    </row>
    <row r="380" spans="5:5" x14ac:dyDescent="0.45">
      <c r="E380"/>
    </row>
    <row r="381" spans="5:5" x14ac:dyDescent="0.45">
      <c r="E381"/>
    </row>
    <row r="382" spans="5:5" x14ac:dyDescent="0.45">
      <c r="E382"/>
    </row>
    <row r="383" spans="5:5" x14ac:dyDescent="0.45">
      <c r="E383"/>
    </row>
    <row r="384" spans="5:5" x14ac:dyDescent="0.45">
      <c r="E384"/>
    </row>
    <row r="385" spans="5:5" x14ac:dyDescent="0.45">
      <c r="E385"/>
    </row>
    <row r="386" spans="5:5" x14ac:dyDescent="0.45">
      <c r="E386"/>
    </row>
    <row r="387" spans="5:5" x14ac:dyDescent="0.45">
      <c r="E387"/>
    </row>
    <row r="388" spans="5:5" x14ac:dyDescent="0.45">
      <c r="E388"/>
    </row>
    <row r="389" spans="5:5" x14ac:dyDescent="0.45">
      <c r="E389"/>
    </row>
    <row r="390" spans="5:5" x14ac:dyDescent="0.45">
      <c r="E390"/>
    </row>
    <row r="391" spans="5:5" x14ac:dyDescent="0.45">
      <c r="E391"/>
    </row>
    <row r="392" spans="5:5" x14ac:dyDescent="0.45">
      <c r="E392"/>
    </row>
    <row r="393" spans="5:5" x14ac:dyDescent="0.45">
      <c r="E393"/>
    </row>
    <row r="394" spans="5:5" x14ac:dyDescent="0.45">
      <c r="E394"/>
    </row>
    <row r="395" spans="5:5" x14ac:dyDescent="0.45">
      <c r="E395"/>
    </row>
    <row r="396" spans="5:5" x14ac:dyDescent="0.45">
      <c r="E396"/>
    </row>
    <row r="397" spans="5:5" x14ac:dyDescent="0.45">
      <c r="E397"/>
    </row>
    <row r="398" spans="5:5" x14ac:dyDescent="0.45">
      <c r="E398"/>
    </row>
    <row r="399" spans="5:5" x14ac:dyDescent="0.45">
      <c r="E399"/>
    </row>
    <row r="400" spans="5:5" x14ac:dyDescent="0.45">
      <c r="E400"/>
    </row>
    <row r="401" spans="5:5" x14ac:dyDescent="0.45">
      <c r="E401"/>
    </row>
    <row r="402" spans="5:5" x14ac:dyDescent="0.45">
      <c r="E402"/>
    </row>
    <row r="403" spans="5:5" x14ac:dyDescent="0.45">
      <c r="E403"/>
    </row>
    <row r="404" spans="5:5" x14ac:dyDescent="0.45">
      <c r="E404"/>
    </row>
    <row r="405" spans="5:5" x14ac:dyDescent="0.45">
      <c r="E405"/>
    </row>
    <row r="406" spans="5:5" x14ac:dyDescent="0.45">
      <c r="E406"/>
    </row>
    <row r="407" spans="5:5" x14ac:dyDescent="0.45">
      <c r="E407"/>
    </row>
    <row r="408" spans="5:5" x14ac:dyDescent="0.45">
      <c r="E408"/>
    </row>
    <row r="409" spans="5:5" x14ac:dyDescent="0.45">
      <c r="E409"/>
    </row>
    <row r="410" spans="5:5" x14ac:dyDescent="0.45">
      <c r="E410"/>
    </row>
    <row r="411" spans="5:5" x14ac:dyDescent="0.45">
      <c r="E411"/>
    </row>
    <row r="412" spans="5:5" x14ac:dyDescent="0.45">
      <c r="E412"/>
    </row>
    <row r="413" spans="5:5" x14ac:dyDescent="0.45">
      <c r="E413"/>
    </row>
    <row r="414" spans="5:5" x14ac:dyDescent="0.45">
      <c r="E414"/>
    </row>
    <row r="415" spans="5:5" x14ac:dyDescent="0.45">
      <c r="E415"/>
    </row>
    <row r="416" spans="5:5" x14ac:dyDescent="0.45">
      <c r="E416"/>
    </row>
    <row r="417" spans="5:5" x14ac:dyDescent="0.45">
      <c r="E417"/>
    </row>
    <row r="418" spans="5:5" x14ac:dyDescent="0.45">
      <c r="E418"/>
    </row>
    <row r="419" spans="5:5" x14ac:dyDescent="0.45">
      <c r="E419"/>
    </row>
    <row r="420" spans="5:5" x14ac:dyDescent="0.45">
      <c r="E420"/>
    </row>
    <row r="421" spans="5:5" x14ac:dyDescent="0.45">
      <c r="E421"/>
    </row>
    <row r="422" spans="5:5" x14ac:dyDescent="0.45">
      <c r="E422"/>
    </row>
    <row r="423" spans="5:5" x14ac:dyDescent="0.45">
      <c r="E423"/>
    </row>
    <row r="424" spans="5:5" x14ac:dyDescent="0.45">
      <c r="E424"/>
    </row>
    <row r="425" spans="5:5" x14ac:dyDescent="0.45">
      <c r="E425"/>
    </row>
    <row r="426" spans="5:5" x14ac:dyDescent="0.45">
      <c r="E426"/>
    </row>
    <row r="427" spans="5:5" x14ac:dyDescent="0.45">
      <c r="E427"/>
    </row>
    <row r="428" spans="5:5" x14ac:dyDescent="0.45">
      <c r="E428"/>
    </row>
    <row r="429" spans="5:5" x14ac:dyDescent="0.45">
      <c r="E429"/>
    </row>
    <row r="430" spans="5:5" x14ac:dyDescent="0.45">
      <c r="E430"/>
    </row>
    <row r="431" spans="5:5" x14ac:dyDescent="0.45">
      <c r="E431"/>
    </row>
    <row r="432" spans="5:5" x14ac:dyDescent="0.45">
      <c r="E432"/>
    </row>
    <row r="433" spans="5:5" x14ac:dyDescent="0.45">
      <c r="E433"/>
    </row>
    <row r="434" spans="5:5" x14ac:dyDescent="0.45">
      <c r="E434"/>
    </row>
    <row r="435" spans="5:5" x14ac:dyDescent="0.45">
      <c r="E435"/>
    </row>
    <row r="436" spans="5:5" x14ac:dyDescent="0.45">
      <c r="E436"/>
    </row>
    <row r="437" spans="5:5" x14ac:dyDescent="0.45">
      <c r="E437"/>
    </row>
    <row r="438" spans="5:5" x14ac:dyDescent="0.45">
      <c r="E438"/>
    </row>
    <row r="439" spans="5:5" x14ac:dyDescent="0.45">
      <c r="E439"/>
    </row>
    <row r="440" spans="5:5" x14ac:dyDescent="0.45">
      <c r="E440"/>
    </row>
    <row r="441" spans="5:5" x14ac:dyDescent="0.45">
      <c r="E441"/>
    </row>
    <row r="442" spans="5:5" x14ac:dyDescent="0.45">
      <c r="E442"/>
    </row>
    <row r="443" spans="5:5" x14ac:dyDescent="0.45">
      <c r="E443"/>
    </row>
    <row r="444" spans="5:5" x14ac:dyDescent="0.45">
      <c r="E444"/>
    </row>
    <row r="445" spans="5:5" x14ac:dyDescent="0.45">
      <c r="E445"/>
    </row>
    <row r="446" spans="5:5" x14ac:dyDescent="0.45">
      <c r="E446"/>
    </row>
    <row r="447" spans="5:5" x14ac:dyDescent="0.45">
      <c r="E447"/>
    </row>
    <row r="448" spans="5:5" x14ac:dyDescent="0.45">
      <c r="E448"/>
    </row>
    <row r="449" spans="5:5" x14ac:dyDescent="0.45">
      <c r="E449"/>
    </row>
    <row r="450" spans="5:5" x14ac:dyDescent="0.45">
      <c r="E450"/>
    </row>
    <row r="451" spans="5:5" x14ac:dyDescent="0.45">
      <c r="E451"/>
    </row>
    <row r="452" spans="5:5" x14ac:dyDescent="0.45">
      <c r="E452"/>
    </row>
    <row r="453" spans="5:5" x14ac:dyDescent="0.45">
      <c r="E453"/>
    </row>
    <row r="454" spans="5:5" x14ac:dyDescent="0.45">
      <c r="E454"/>
    </row>
    <row r="455" spans="5:5" x14ac:dyDescent="0.45">
      <c r="E455"/>
    </row>
    <row r="456" spans="5:5" x14ac:dyDescent="0.45">
      <c r="E456"/>
    </row>
    <row r="457" spans="5:5" x14ac:dyDescent="0.45">
      <c r="E457"/>
    </row>
    <row r="458" spans="5:5" x14ac:dyDescent="0.45">
      <c r="E458"/>
    </row>
    <row r="459" spans="5:5" x14ac:dyDescent="0.45">
      <c r="E459"/>
    </row>
    <row r="460" spans="5:5" x14ac:dyDescent="0.45">
      <c r="E460"/>
    </row>
    <row r="461" spans="5:5" x14ac:dyDescent="0.45">
      <c r="E461"/>
    </row>
    <row r="462" spans="5:5" x14ac:dyDescent="0.45">
      <c r="E462"/>
    </row>
    <row r="463" spans="5:5" x14ac:dyDescent="0.45">
      <c r="E463"/>
    </row>
    <row r="464" spans="5:5" x14ac:dyDescent="0.45">
      <c r="E464"/>
    </row>
    <row r="465" spans="5:5" x14ac:dyDescent="0.45">
      <c r="E465"/>
    </row>
    <row r="466" spans="5:5" x14ac:dyDescent="0.45">
      <c r="E466"/>
    </row>
    <row r="467" spans="5:5" x14ac:dyDescent="0.45">
      <c r="E467"/>
    </row>
    <row r="468" spans="5:5" x14ac:dyDescent="0.45">
      <c r="E468"/>
    </row>
    <row r="469" spans="5:5" x14ac:dyDescent="0.45">
      <c r="E469"/>
    </row>
    <row r="470" spans="5:5" x14ac:dyDescent="0.45">
      <c r="E470"/>
    </row>
    <row r="471" spans="5:5" x14ac:dyDescent="0.45">
      <c r="E471"/>
    </row>
    <row r="472" spans="5:5" x14ac:dyDescent="0.45">
      <c r="E472"/>
    </row>
    <row r="473" spans="5:5" x14ac:dyDescent="0.45">
      <c r="E473"/>
    </row>
    <row r="474" spans="5:5" x14ac:dyDescent="0.45">
      <c r="E474"/>
    </row>
    <row r="475" spans="5:5" x14ac:dyDescent="0.45">
      <c r="E475"/>
    </row>
    <row r="476" spans="5:5" x14ac:dyDescent="0.45">
      <c r="E476"/>
    </row>
    <row r="477" spans="5:5" x14ac:dyDescent="0.45">
      <c r="E477"/>
    </row>
    <row r="478" spans="5:5" x14ac:dyDescent="0.45">
      <c r="E478"/>
    </row>
    <row r="479" spans="5:5" x14ac:dyDescent="0.45">
      <c r="E479"/>
    </row>
    <row r="480" spans="5:5" x14ac:dyDescent="0.45">
      <c r="E480"/>
    </row>
    <row r="481" spans="5:5" x14ac:dyDescent="0.45">
      <c r="E481"/>
    </row>
    <row r="482" spans="5:5" x14ac:dyDescent="0.45">
      <c r="E482"/>
    </row>
    <row r="483" spans="5:5" x14ac:dyDescent="0.45">
      <c r="E483"/>
    </row>
    <row r="484" spans="5:5" x14ac:dyDescent="0.45">
      <c r="E484"/>
    </row>
    <row r="485" spans="5:5" x14ac:dyDescent="0.45">
      <c r="E485"/>
    </row>
    <row r="486" spans="5:5" x14ac:dyDescent="0.45">
      <c r="E486"/>
    </row>
    <row r="487" spans="5:5" x14ac:dyDescent="0.45">
      <c r="E487"/>
    </row>
    <row r="488" spans="5:5" x14ac:dyDescent="0.45">
      <c r="E488"/>
    </row>
    <row r="489" spans="5:5" x14ac:dyDescent="0.45">
      <c r="E489"/>
    </row>
    <row r="490" spans="5:5" x14ac:dyDescent="0.45">
      <c r="E490"/>
    </row>
    <row r="491" spans="5:5" x14ac:dyDescent="0.45">
      <c r="E491"/>
    </row>
    <row r="492" spans="5:5" x14ac:dyDescent="0.45">
      <c r="E492"/>
    </row>
    <row r="493" spans="5:5" x14ac:dyDescent="0.45">
      <c r="E493"/>
    </row>
    <row r="494" spans="5:5" x14ac:dyDescent="0.45">
      <c r="E494"/>
    </row>
    <row r="495" spans="5:5" x14ac:dyDescent="0.45">
      <c r="E495"/>
    </row>
    <row r="496" spans="5:5" x14ac:dyDescent="0.45">
      <c r="E496"/>
    </row>
    <row r="497" spans="5:5" x14ac:dyDescent="0.45">
      <c r="E497"/>
    </row>
    <row r="498" spans="5:5" x14ac:dyDescent="0.45">
      <c r="E498"/>
    </row>
    <row r="499" spans="5:5" x14ac:dyDescent="0.45">
      <c r="E499"/>
    </row>
    <row r="500" spans="5:5" x14ac:dyDescent="0.45">
      <c r="E500"/>
    </row>
    <row r="501" spans="5:5" x14ac:dyDescent="0.45">
      <c r="E501"/>
    </row>
    <row r="502" spans="5:5" x14ac:dyDescent="0.45">
      <c r="E502"/>
    </row>
    <row r="503" spans="5:5" x14ac:dyDescent="0.45">
      <c r="E503"/>
    </row>
    <row r="504" spans="5:5" x14ac:dyDescent="0.45">
      <c r="E504"/>
    </row>
    <row r="505" spans="5:5" x14ac:dyDescent="0.45">
      <c r="E505"/>
    </row>
    <row r="506" spans="5:5" x14ac:dyDescent="0.45">
      <c r="E506"/>
    </row>
    <row r="507" spans="5:5" x14ac:dyDescent="0.45">
      <c r="E507"/>
    </row>
    <row r="508" spans="5:5" x14ac:dyDescent="0.45">
      <c r="E508"/>
    </row>
    <row r="509" spans="5:5" x14ac:dyDescent="0.45">
      <c r="E509"/>
    </row>
    <row r="510" spans="5:5" x14ac:dyDescent="0.45">
      <c r="E510"/>
    </row>
    <row r="511" spans="5:5" x14ac:dyDescent="0.45">
      <c r="E511"/>
    </row>
    <row r="512" spans="5:5" x14ac:dyDescent="0.45">
      <c r="E512"/>
    </row>
    <row r="513" spans="5:5" x14ac:dyDescent="0.45">
      <c r="E513"/>
    </row>
    <row r="514" spans="5:5" x14ac:dyDescent="0.45">
      <c r="E514"/>
    </row>
    <row r="515" spans="5:5" x14ac:dyDescent="0.45">
      <c r="E515"/>
    </row>
    <row r="516" spans="5:5" x14ac:dyDescent="0.45">
      <c r="E516"/>
    </row>
    <row r="517" spans="5:5" x14ac:dyDescent="0.45">
      <c r="E517"/>
    </row>
    <row r="518" spans="5:5" x14ac:dyDescent="0.45">
      <c r="E518"/>
    </row>
    <row r="519" spans="5:5" x14ac:dyDescent="0.45">
      <c r="E519"/>
    </row>
    <row r="520" spans="5:5" x14ac:dyDescent="0.45">
      <c r="E520"/>
    </row>
    <row r="521" spans="5:5" x14ac:dyDescent="0.45">
      <c r="E521"/>
    </row>
    <row r="522" spans="5:5" x14ac:dyDescent="0.45">
      <c r="E522"/>
    </row>
    <row r="523" spans="5:5" x14ac:dyDescent="0.45">
      <c r="E523"/>
    </row>
    <row r="524" spans="5:5" x14ac:dyDescent="0.45">
      <c r="E524"/>
    </row>
    <row r="525" spans="5:5" x14ac:dyDescent="0.45">
      <c r="E525"/>
    </row>
    <row r="526" spans="5:5" x14ac:dyDescent="0.45">
      <c r="E526"/>
    </row>
    <row r="527" spans="5:5" x14ac:dyDescent="0.45">
      <c r="E527"/>
    </row>
    <row r="528" spans="5:5" x14ac:dyDescent="0.45">
      <c r="E528"/>
    </row>
    <row r="529" spans="5:5" x14ac:dyDescent="0.45">
      <c r="E529"/>
    </row>
    <row r="530" spans="5:5" x14ac:dyDescent="0.45">
      <c r="E530"/>
    </row>
    <row r="531" spans="5:5" x14ac:dyDescent="0.45">
      <c r="E531"/>
    </row>
    <row r="532" spans="5:5" x14ac:dyDescent="0.45">
      <c r="E532"/>
    </row>
    <row r="533" spans="5:5" x14ac:dyDescent="0.45">
      <c r="E533"/>
    </row>
    <row r="534" spans="5:5" x14ac:dyDescent="0.45">
      <c r="E534"/>
    </row>
    <row r="535" spans="5:5" x14ac:dyDescent="0.45">
      <c r="E535"/>
    </row>
    <row r="536" spans="5:5" x14ac:dyDescent="0.45">
      <c r="E536"/>
    </row>
    <row r="537" spans="5:5" x14ac:dyDescent="0.45">
      <c r="E537"/>
    </row>
    <row r="538" spans="5:5" x14ac:dyDescent="0.45">
      <c r="E538"/>
    </row>
    <row r="539" spans="5:5" x14ac:dyDescent="0.45">
      <c r="E539"/>
    </row>
    <row r="540" spans="5:5" x14ac:dyDescent="0.45">
      <c r="E540"/>
    </row>
    <row r="541" spans="5:5" x14ac:dyDescent="0.45">
      <c r="E541"/>
    </row>
    <row r="542" spans="5:5" x14ac:dyDescent="0.45">
      <c r="E542"/>
    </row>
    <row r="543" spans="5:5" x14ac:dyDescent="0.45">
      <c r="E543"/>
    </row>
    <row r="544" spans="5:5" x14ac:dyDescent="0.45">
      <c r="E544"/>
    </row>
    <row r="545" spans="5:5" x14ac:dyDescent="0.45">
      <c r="E545"/>
    </row>
    <row r="546" spans="5:5" x14ac:dyDescent="0.45">
      <c r="E546"/>
    </row>
    <row r="547" spans="5:5" x14ac:dyDescent="0.45">
      <c r="E547"/>
    </row>
    <row r="548" spans="5:5" x14ac:dyDescent="0.45">
      <c r="E548"/>
    </row>
    <row r="549" spans="5:5" x14ac:dyDescent="0.45">
      <c r="E549"/>
    </row>
    <row r="550" spans="5:5" x14ac:dyDescent="0.45">
      <c r="E550"/>
    </row>
    <row r="551" spans="5:5" x14ac:dyDescent="0.45">
      <c r="E551"/>
    </row>
    <row r="552" spans="5:5" x14ac:dyDescent="0.45">
      <c r="E552"/>
    </row>
    <row r="553" spans="5:5" x14ac:dyDescent="0.45">
      <c r="E553"/>
    </row>
    <row r="554" spans="5:5" x14ac:dyDescent="0.45">
      <c r="E554"/>
    </row>
    <row r="555" spans="5:5" x14ac:dyDescent="0.45">
      <c r="E555"/>
    </row>
    <row r="556" spans="5:5" x14ac:dyDescent="0.45">
      <c r="E556"/>
    </row>
    <row r="557" spans="5:5" x14ac:dyDescent="0.45">
      <c r="E557"/>
    </row>
    <row r="558" spans="5:5" x14ac:dyDescent="0.45">
      <c r="E558"/>
    </row>
    <row r="559" spans="5:5" x14ac:dyDescent="0.45">
      <c r="E559"/>
    </row>
    <row r="560" spans="5:5" x14ac:dyDescent="0.45">
      <c r="E560"/>
    </row>
    <row r="561" spans="5:5" x14ac:dyDescent="0.45">
      <c r="E561"/>
    </row>
    <row r="562" spans="5:5" x14ac:dyDescent="0.45">
      <c r="E562"/>
    </row>
    <row r="563" spans="5:5" x14ac:dyDescent="0.45">
      <c r="E563"/>
    </row>
    <row r="564" spans="5:5" x14ac:dyDescent="0.45">
      <c r="E564"/>
    </row>
    <row r="565" spans="5:5" x14ac:dyDescent="0.45">
      <c r="E565"/>
    </row>
    <row r="566" spans="5:5" x14ac:dyDescent="0.45">
      <c r="E566"/>
    </row>
    <row r="567" spans="5:5" x14ac:dyDescent="0.45">
      <c r="E567"/>
    </row>
    <row r="568" spans="5:5" x14ac:dyDescent="0.45">
      <c r="E568"/>
    </row>
    <row r="569" spans="5:5" x14ac:dyDescent="0.45">
      <c r="E569"/>
    </row>
    <row r="570" spans="5:5" x14ac:dyDescent="0.45">
      <c r="E570"/>
    </row>
    <row r="571" spans="5:5" x14ac:dyDescent="0.45">
      <c r="E571"/>
    </row>
    <row r="572" spans="5:5" x14ac:dyDescent="0.45">
      <c r="E572"/>
    </row>
    <row r="573" spans="5:5" x14ac:dyDescent="0.45">
      <c r="E573"/>
    </row>
    <row r="574" spans="5:5" x14ac:dyDescent="0.45">
      <c r="E574"/>
    </row>
    <row r="575" spans="5:5" x14ac:dyDescent="0.45">
      <c r="E575"/>
    </row>
    <row r="576" spans="5:5" x14ac:dyDescent="0.45">
      <c r="E576"/>
    </row>
    <row r="577" spans="5:5" x14ac:dyDescent="0.45">
      <c r="E577"/>
    </row>
    <row r="578" spans="5:5" x14ac:dyDescent="0.45">
      <c r="E578"/>
    </row>
    <row r="579" spans="5:5" x14ac:dyDescent="0.45">
      <c r="E579"/>
    </row>
    <row r="580" spans="5:5" x14ac:dyDescent="0.45">
      <c r="E580"/>
    </row>
    <row r="581" spans="5:5" x14ac:dyDescent="0.45">
      <c r="E581"/>
    </row>
    <row r="582" spans="5:5" x14ac:dyDescent="0.45">
      <c r="E582"/>
    </row>
    <row r="583" spans="5:5" x14ac:dyDescent="0.45">
      <c r="E583"/>
    </row>
    <row r="584" spans="5:5" x14ac:dyDescent="0.45">
      <c r="E584"/>
    </row>
    <row r="585" spans="5:5" x14ac:dyDescent="0.45">
      <c r="E585"/>
    </row>
    <row r="586" spans="5:5" x14ac:dyDescent="0.45">
      <c r="E586"/>
    </row>
    <row r="587" spans="5:5" x14ac:dyDescent="0.45">
      <c r="E587"/>
    </row>
    <row r="588" spans="5:5" x14ac:dyDescent="0.45">
      <c r="E588"/>
    </row>
    <row r="589" spans="5:5" x14ac:dyDescent="0.45">
      <c r="E589"/>
    </row>
    <row r="590" spans="5:5" x14ac:dyDescent="0.45">
      <c r="E590"/>
    </row>
    <row r="591" spans="5:5" x14ac:dyDescent="0.45">
      <c r="E591"/>
    </row>
    <row r="592" spans="5:5" x14ac:dyDescent="0.45">
      <c r="E592"/>
    </row>
    <row r="593" spans="5:5" x14ac:dyDescent="0.45">
      <c r="E593"/>
    </row>
    <row r="594" spans="5:5" x14ac:dyDescent="0.45">
      <c r="E594"/>
    </row>
    <row r="595" spans="5:5" x14ac:dyDescent="0.45">
      <c r="E595"/>
    </row>
    <row r="596" spans="5:5" x14ac:dyDescent="0.45">
      <c r="E596"/>
    </row>
    <row r="597" spans="5:5" x14ac:dyDescent="0.45">
      <c r="E597"/>
    </row>
    <row r="598" spans="5:5" x14ac:dyDescent="0.45">
      <c r="E598"/>
    </row>
    <row r="599" spans="5:5" x14ac:dyDescent="0.45">
      <c r="E599"/>
    </row>
    <row r="600" spans="5:5" x14ac:dyDescent="0.45">
      <c r="E600"/>
    </row>
    <row r="601" spans="5:5" x14ac:dyDescent="0.45">
      <c r="E601"/>
    </row>
    <row r="602" spans="5:5" x14ac:dyDescent="0.45">
      <c r="E602"/>
    </row>
    <row r="603" spans="5:5" x14ac:dyDescent="0.45">
      <c r="E603"/>
    </row>
    <row r="604" spans="5:5" x14ac:dyDescent="0.45">
      <c r="E604"/>
    </row>
    <row r="605" spans="5:5" x14ac:dyDescent="0.45">
      <c r="E605"/>
    </row>
    <row r="606" spans="5:5" x14ac:dyDescent="0.45">
      <c r="E606"/>
    </row>
    <row r="607" spans="5:5" x14ac:dyDescent="0.45">
      <c r="E607"/>
    </row>
    <row r="608" spans="5:5" x14ac:dyDescent="0.45">
      <c r="E608"/>
    </row>
    <row r="609" spans="5:5" x14ac:dyDescent="0.45">
      <c r="E609"/>
    </row>
    <row r="610" spans="5:5" x14ac:dyDescent="0.45">
      <c r="E610"/>
    </row>
    <row r="611" spans="5:5" x14ac:dyDescent="0.45">
      <c r="E611"/>
    </row>
    <row r="612" spans="5:5" x14ac:dyDescent="0.45">
      <c r="E612"/>
    </row>
    <row r="613" spans="5:5" x14ac:dyDescent="0.45">
      <c r="E613"/>
    </row>
    <row r="614" spans="5:5" x14ac:dyDescent="0.45">
      <c r="E614"/>
    </row>
    <row r="615" spans="5:5" x14ac:dyDescent="0.45">
      <c r="E615"/>
    </row>
    <row r="616" spans="5:5" x14ac:dyDescent="0.45">
      <c r="E616"/>
    </row>
    <row r="617" spans="5:5" x14ac:dyDescent="0.45">
      <c r="E617"/>
    </row>
    <row r="618" spans="5:5" x14ac:dyDescent="0.45">
      <c r="E618"/>
    </row>
    <row r="619" spans="5:5" x14ac:dyDescent="0.45">
      <c r="E619"/>
    </row>
    <row r="620" spans="5:5" x14ac:dyDescent="0.45">
      <c r="E620"/>
    </row>
    <row r="621" spans="5:5" x14ac:dyDescent="0.45">
      <c r="E621"/>
    </row>
    <row r="622" spans="5:5" x14ac:dyDescent="0.45">
      <c r="E622"/>
    </row>
    <row r="623" spans="5:5" x14ac:dyDescent="0.45">
      <c r="E623"/>
    </row>
    <row r="624" spans="5:5" x14ac:dyDescent="0.45">
      <c r="E624"/>
    </row>
    <row r="625" spans="5:5" x14ac:dyDescent="0.45">
      <c r="E625"/>
    </row>
    <row r="626" spans="5:5" x14ac:dyDescent="0.45">
      <c r="E626"/>
    </row>
    <row r="627" spans="5:5" x14ac:dyDescent="0.45">
      <c r="E627"/>
    </row>
    <row r="628" spans="5:5" x14ac:dyDescent="0.45">
      <c r="E628"/>
    </row>
    <row r="629" spans="5:5" x14ac:dyDescent="0.45">
      <c r="E629"/>
    </row>
    <row r="630" spans="5:5" x14ac:dyDescent="0.45">
      <c r="E630"/>
    </row>
    <row r="631" spans="5:5" x14ac:dyDescent="0.45">
      <c r="E631"/>
    </row>
    <row r="632" spans="5:5" x14ac:dyDescent="0.45">
      <c r="E632"/>
    </row>
    <row r="633" spans="5:5" x14ac:dyDescent="0.45">
      <c r="E633"/>
    </row>
    <row r="634" spans="5:5" x14ac:dyDescent="0.45">
      <c r="E634"/>
    </row>
    <row r="635" spans="5:5" x14ac:dyDescent="0.45">
      <c r="E635"/>
    </row>
    <row r="636" spans="5:5" x14ac:dyDescent="0.45">
      <c r="E636"/>
    </row>
    <row r="637" spans="5:5" x14ac:dyDescent="0.45">
      <c r="E637"/>
    </row>
    <row r="638" spans="5:5" x14ac:dyDescent="0.45">
      <c r="E638"/>
    </row>
    <row r="639" spans="5:5" x14ac:dyDescent="0.45">
      <c r="E639"/>
    </row>
    <row r="640" spans="5:5" x14ac:dyDescent="0.45">
      <c r="E640"/>
    </row>
    <row r="641" spans="5:5" x14ac:dyDescent="0.45">
      <c r="E641"/>
    </row>
    <row r="642" spans="5:5" x14ac:dyDescent="0.45">
      <c r="E642"/>
    </row>
    <row r="643" spans="5:5" x14ac:dyDescent="0.45">
      <c r="E643"/>
    </row>
    <row r="644" spans="5:5" x14ac:dyDescent="0.45">
      <c r="E644"/>
    </row>
    <row r="645" spans="5:5" x14ac:dyDescent="0.45">
      <c r="E645"/>
    </row>
    <row r="646" spans="5:5" x14ac:dyDescent="0.45">
      <c r="E646"/>
    </row>
    <row r="647" spans="5:5" x14ac:dyDescent="0.45">
      <c r="E647"/>
    </row>
    <row r="648" spans="5:5" x14ac:dyDescent="0.45">
      <c r="E648"/>
    </row>
    <row r="649" spans="5:5" x14ac:dyDescent="0.45">
      <c r="E649"/>
    </row>
    <row r="650" spans="5:5" x14ac:dyDescent="0.45">
      <c r="E650"/>
    </row>
    <row r="651" spans="5:5" x14ac:dyDescent="0.45">
      <c r="E651"/>
    </row>
    <row r="652" spans="5:5" x14ac:dyDescent="0.45">
      <c r="E652"/>
    </row>
    <row r="653" spans="5:5" x14ac:dyDescent="0.45">
      <c r="E653"/>
    </row>
    <row r="654" spans="5:5" x14ac:dyDescent="0.45">
      <c r="E654"/>
    </row>
    <row r="655" spans="5:5" x14ac:dyDescent="0.45">
      <c r="E655"/>
    </row>
    <row r="656" spans="5:5" x14ac:dyDescent="0.45">
      <c r="E656"/>
    </row>
    <row r="657" spans="5:5" x14ac:dyDescent="0.45">
      <c r="E657"/>
    </row>
    <row r="658" spans="5:5" x14ac:dyDescent="0.45">
      <c r="E658"/>
    </row>
    <row r="659" spans="5:5" x14ac:dyDescent="0.45">
      <c r="E659"/>
    </row>
    <row r="660" spans="5:5" x14ac:dyDescent="0.45">
      <c r="E660"/>
    </row>
    <row r="661" spans="5:5" x14ac:dyDescent="0.45">
      <c r="E661"/>
    </row>
    <row r="662" spans="5:5" x14ac:dyDescent="0.45">
      <c r="E662"/>
    </row>
    <row r="663" spans="5:5" x14ac:dyDescent="0.45">
      <c r="E663"/>
    </row>
    <row r="664" spans="5:5" x14ac:dyDescent="0.45">
      <c r="E664"/>
    </row>
    <row r="665" spans="5:5" x14ac:dyDescent="0.45">
      <c r="E665"/>
    </row>
    <row r="666" spans="5:5" x14ac:dyDescent="0.45">
      <c r="E666"/>
    </row>
    <row r="667" spans="5:5" x14ac:dyDescent="0.45">
      <c r="E667"/>
    </row>
    <row r="668" spans="5:5" x14ac:dyDescent="0.45">
      <c r="E668"/>
    </row>
    <row r="669" spans="5:5" x14ac:dyDescent="0.45">
      <c r="E669"/>
    </row>
    <row r="670" spans="5:5" x14ac:dyDescent="0.45">
      <c r="E670"/>
    </row>
    <row r="671" spans="5:5" x14ac:dyDescent="0.45">
      <c r="E671"/>
    </row>
    <row r="672" spans="5:5" x14ac:dyDescent="0.45">
      <c r="E672"/>
    </row>
    <row r="673" spans="5:5" x14ac:dyDescent="0.45">
      <c r="E673"/>
    </row>
    <row r="674" spans="5:5" x14ac:dyDescent="0.45">
      <c r="E674"/>
    </row>
    <row r="675" spans="5:5" x14ac:dyDescent="0.45">
      <c r="E675"/>
    </row>
    <row r="676" spans="5:5" x14ac:dyDescent="0.45">
      <c r="E676"/>
    </row>
    <row r="677" spans="5:5" x14ac:dyDescent="0.45">
      <c r="E677"/>
    </row>
    <row r="678" spans="5:5" x14ac:dyDescent="0.45">
      <c r="E678"/>
    </row>
    <row r="679" spans="5:5" x14ac:dyDescent="0.45">
      <c r="E679"/>
    </row>
    <row r="680" spans="5:5" x14ac:dyDescent="0.45">
      <c r="E680"/>
    </row>
    <row r="681" spans="5:5" x14ac:dyDescent="0.45">
      <c r="E681"/>
    </row>
    <row r="682" spans="5:5" x14ac:dyDescent="0.45">
      <c r="E682"/>
    </row>
    <row r="683" spans="5:5" x14ac:dyDescent="0.45">
      <c r="E683"/>
    </row>
    <row r="684" spans="5:5" x14ac:dyDescent="0.45">
      <c r="E684"/>
    </row>
    <row r="685" spans="5:5" x14ac:dyDescent="0.45">
      <c r="E685"/>
    </row>
    <row r="686" spans="5:5" x14ac:dyDescent="0.45">
      <c r="E686"/>
    </row>
    <row r="687" spans="5:5" x14ac:dyDescent="0.45">
      <c r="E687"/>
    </row>
    <row r="688" spans="5:5" x14ac:dyDescent="0.45">
      <c r="E688"/>
    </row>
    <row r="689" spans="5:5" x14ac:dyDescent="0.45">
      <c r="E689"/>
    </row>
    <row r="690" spans="5:5" x14ac:dyDescent="0.45">
      <c r="E690"/>
    </row>
    <row r="691" spans="5:5" x14ac:dyDescent="0.45">
      <c r="E691"/>
    </row>
    <row r="692" spans="5:5" x14ac:dyDescent="0.45">
      <c r="E692"/>
    </row>
    <row r="693" spans="5:5" x14ac:dyDescent="0.45">
      <c r="E693"/>
    </row>
    <row r="694" spans="5:5" x14ac:dyDescent="0.45">
      <c r="E694"/>
    </row>
    <row r="695" spans="5:5" x14ac:dyDescent="0.45">
      <c r="E695"/>
    </row>
    <row r="696" spans="5:5" x14ac:dyDescent="0.45">
      <c r="E696"/>
    </row>
    <row r="697" spans="5:5" x14ac:dyDescent="0.45">
      <c r="E697"/>
    </row>
    <row r="698" spans="5:5" x14ac:dyDescent="0.45">
      <c r="E698"/>
    </row>
    <row r="699" spans="5:5" x14ac:dyDescent="0.45">
      <c r="E699"/>
    </row>
    <row r="700" spans="5:5" x14ac:dyDescent="0.45">
      <c r="E700"/>
    </row>
    <row r="701" spans="5:5" x14ac:dyDescent="0.45">
      <c r="E701"/>
    </row>
    <row r="702" spans="5:5" x14ac:dyDescent="0.45">
      <c r="E702"/>
    </row>
    <row r="703" spans="5:5" x14ac:dyDescent="0.45">
      <c r="E703"/>
    </row>
    <row r="704" spans="5:5" x14ac:dyDescent="0.45">
      <c r="E704"/>
    </row>
    <row r="705" spans="5:5" x14ac:dyDescent="0.45">
      <c r="E705"/>
    </row>
    <row r="706" spans="5:5" x14ac:dyDescent="0.45">
      <c r="E706"/>
    </row>
    <row r="707" spans="5:5" x14ac:dyDescent="0.45">
      <c r="E707"/>
    </row>
    <row r="708" spans="5:5" x14ac:dyDescent="0.45">
      <c r="E708"/>
    </row>
    <row r="709" spans="5:5" x14ac:dyDescent="0.45">
      <c r="E709"/>
    </row>
    <row r="710" spans="5:5" x14ac:dyDescent="0.45">
      <c r="E710"/>
    </row>
    <row r="711" spans="5:5" x14ac:dyDescent="0.45">
      <c r="E711"/>
    </row>
    <row r="712" spans="5:5" x14ac:dyDescent="0.45">
      <c r="E712"/>
    </row>
    <row r="713" spans="5:5" x14ac:dyDescent="0.45">
      <c r="E713"/>
    </row>
    <row r="714" spans="5:5" x14ac:dyDescent="0.45">
      <c r="E714"/>
    </row>
    <row r="715" spans="5:5" x14ac:dyDescent="0.45">
      <c r="E715"/>
    </row>
    <row r="716" spans="5:5" x14ac:dyDescent="0.45">
      <c r="E716"/>
    </row>
    <row r="717" spans="5:5" x14ac:dyDescent="0.45">
      <c r="E717"/>
    </row>
    <row r="718" spans="5:5" x14ac:dyDescent="0.45">
      <c r="E718"/>
    </row>
    <row r="719" spans="5:5" x14ac:dyDescent="0.45">
      <c r="E719"/>
    </row>
    <row r="720" spans="5:5" x14ac:dyDescent="0.45">
      <c r="E720"/>
    </row>
    <row r="721" spans="5:5" x14ac:dyDescent="0.45">
      <c r="E721"/>
    </row>
    <row r="722" spans="5:5" x14ac:dyDescent="0.45">
      <c r="E722"/>
    </row>
    <row r="723" spans="5:5" x14ac:dyDescent="0.45">
      <c r="E723"/>
    </row>
    <row r="724" spans="5:5" x14ac:dyDescent="0.45">
      <c r="E724"/>
    </row>
    <row r="725" spans="5:5" x14ac:dyDescent="0.45">
      <c r="E725"/>
    </row>
    <row r="726" spans="5:5" x14ac:dyDescent="0.45">
      <c r="E726"/>
    </row>
    <row r="727" spans="5:5" x14ac:dyDescent="0.45">
      <c r="E727"/>
    </row>
    <row r="728" spans="5:5" x14ac:dyDescent="0.45">
      <c r="E728"/>
    </row>
    <row r="729" spans="5:5" x14ac:dyDescent="0.45">
      <c r="E729"/>
    </row>
    <row r="730" spans="5:5" x14ac:dyDescent="0.45">
      <c r="E730"/>
    </row>
    <row r="731" spans="5:5" x14ac:dyDescent="0.45">
      <c r="E731"/>
    </row>
    <row r="732" spans="5:5" x14ac:dyDescent="0.45">
      <c r="E732"/>
    </row>
    <row r="733" spans="5:5" x14ac:dyDescent="0.45">
      <c r="E733"/>
    </row>
    <row r="734" spans="5:5" x14ac:dyDescent="0.45">
      <c r="E734"/>
    </row>
    <row r="735" spans="5:5" x14ac:dyDescent="0.45">
      <c r="E735"/>
    </row>
    <row r="736" spans="5:5" x14ac:dyDescent="0.45">
      <c r="E736"/>
    </row>
    <row r="737" spans="5:5" x14ac:dyDescent="0.45">
      <c r="E737"/>
    </row>
    <row r="738" spans="5:5" x14ac:dyDescent="0.45">
      <c r="E738"/>
    </row>
    <row r="739" spans="5:5" x14ac:dyDescent="0.45">
      <c r="E739"/>
    </row>
    <row r="740" spans="5:5" x14ac:dyDescent="0.45">
      <c r="E740"/>
    </row>
    <row r="741" spans="5:5" x14ac:dyDescent="0.45">
      <c r="E741"/>
    </row>
    <row r="742" spans="5:5" x14ac:dyDescent="0.45">
      <c r="E742"/>
    </row>
    <row r="743" spans="5:5" x14ac:dyDescent="0.45">
      <c r="E743"/>
    </row>
    <row r="744" spans="5:5" x14ac:dyDescent="0.45">
      <c r="E744"/>
    </row>
    <row r="745" spans="5:5" x14ac:dyDescent="0.45">
      <c r="E745"/>
    </row>
    <row r="746" spans="5:5" x14ac:dyDescent="0.45">
      <c r="E746"/>
    </row>
    <row r="747" spans="5:5" x14ac:dyDescent="0.45">
      <c r="E747"/>
    </row>
    <row r="748" spans="5:5" x14ac:dyDescent="0.45">
      <c r="E748"/>
    </row>
    <row r="749" spans="5:5" x14ac:dyDescent="0.45">
      <c r="E749"/>
    </row>
    <row r="750" spans="5:5" x14ac:dyDescent="0.45">
      <c r="E750"/>
    </row>
    <row r="751" spans="5:5" x14ac:dyDescent="0.45">
      <c r="E751"/>
    </row>
    <row r="752" spans="5:5" x14ac:dyDescent="0.45">
      <c r="E752"/>
    </row>
    <row r="753" spans="5:5" x14ac:dyDescent="0.45">
      <c r="E753"/>
    </row>
    <row r="754" spans="5:5" x14ac:dyDescent="0.45">
      <c r="E754"/>
    </row>
    <row r="755" spans="5:5" x14ac:dyDescent="0.45">
      <c r="E755"/>
    </row>
    <row r="756" spans="5:5" x14ac:dyDescent="0.45">
      <c r="E756"/>
    </row>
    <row r="757" spans="5:5" x14ac:dyDescent="0.45">
      <c r="E757"/>
    </row>
    <row r="758" spans="5:5" x14ac:dyDescent="0.45">
      <c r="E758"/>
    </row>
    <row r="759" spans="5:5" x14ac:dyDescent="0.45">
      <c r="E759"/>
    </row>
    <row r="760" spans="5:5" x14ac:dyDescent="0.45">
      <c r="E760"/>
    </row>
    <row r="761" spans="5:5" x14ac:dyDescent="0.45">
      <c r="E761"/>
    </row>
    <row r="762" spans="5:5" x14ac:dyDescent="0.45">
      <c r="E762"/>
    </row>
    <row r="763" spans="5:5" x14ac:dyDescent="0.45">
      <c r="E763"/>
    </row>
    <row r="764" spans="5:5" x14ac:dyDescent="0.45">
      <c r="E764"/>
    </row>
    <row r="765" spans="5:5" x14ac:dyDescent="0.45">
      <c r="E765"/>
    </row>
    <row r="766" spans="5:5" x14ac:dyDescent="0.45">
      <c r="E766"/>
    </row>
    <row r="767" spans="5:5" x14ac:dyDescent="0.45">
      <c r="E767"/>
    </row>
    <row r="768" spans="5:5" x14ac:dyDescent="0.45">
      <c r="E768"/>
    </row>
    <row r="769" spans="5:5" x14ac:dyDescent="0.45">
      <c r="E769"/>
    </row>
    <row r="770" spans="5:5" x14ac:dyDescent="0.45">
      <c r="E770"/>
    </row>
    <row r="771" spans="5:5" x14ac:dyDescent="0.45">
      <c r="E771"/>
    </row>
    <row r="772" spans="5:5" x14ac:dyDescent="0.45">
      <c r="E772"/>
    </row>
    <row r="773" spans="5:5" x14ac:dyDescent="0.45">
      <c r="E773"/>
    </row>
    <row r="774" spans="5:5" x14ac:dyDescent="0.45">
      <c r="E774"/>
    </row>
    <row r="775" spans="5:5" x14ac:dyDescent="0.45">
      <c r="E775"/>
    </row>
    <row r="776" spans="5:5" x14ac:dyDescent="0.45">
      <c r="E776"/>
    </row>
    <row r="777" spans="5:5" x14ac:dyDescent="0.45">
      <c r="E777"/>
    </row>
    <row r="778" spans="5:5" x14ac:dyDescent="0.45">
      <c r="E778"/>
    </row>
    <row r="779" spans="5:5" x14ac:dyDescent="0.45">
      <c r="E779"/>
    </row>
    <row r="780" spans="5:5" x14ac:dyDescent="0.45">
      <c r="E780"/>
    </row>
    <row r="781" spans="5:5" x14ac:dyDescent="0.45">
      <c r="E781"/>
    </row>
    <row r="782" spans="5:5" x14ac:dyDescent="0.45">
      <c r="E782"/>
    </row>
    <row r="783" spans="5:5" x14ac:dyDescent="0.45">
      <c r="E783"/>
    </row>
    <row r="784" spans="5:5" x14ac:dyDescent="0.45">
      <c r="E784"/>
    </row>
    <row r="785" spans="5:5" x14ac:dyDescent="0.45">
      <c r="E785"/>
    </row>
    <row r="786" spans="5:5" x14ac:dyDescent="0.45">
      <c r="E786"/>
    </row>
    <row r="787" spans="5:5" x14ac:dyDescent="0.45">
      <c r="E787"/>
    </row>
    <row r="788" spans="5:5" x14ac:dyDescent="0.45">
      <c r="E788"/>
    </row>
    <row r="789" spans="5:5" x14ac:dyDescent="0.45">
      <c r="E789"/>
    </row>
    <row r="790" spans="5:5" x14ac:dyDescent="0.45">
      <c r="E790"/>
    </row>
    <row r="791" spans="5:5" x14ac:dyDescent="0.45">
      <c r="E791"/>
    </row>
    <row r="792" spans="5:5" x14ac:dyDescent="0.45">
      <c r="E792"/>
    </row>
    <row r="793" spans="5:5" x14ac:dyDescent="0.45">
      <c r="E793"/>
    </row>
    <row r="794" spans="5:5" x14ac:dyDescent="0.45">
      <c r="E794"/>
    </row>
    <row r="795" spans="5:5" x14ac:dyDescent="0.45">
      <c r="E795"/>
    </row>
    <row r="796" spans="5:5" x14ac:dyDescent="0.45">
      <c r="E796"/>
    </row>
    <row r="797" spans="5:5" x14ac:dyDescent="0.45">
      <c r="E797"/>
    </row>
    <row r="798" spans="5:5" x14ac:dyDescent="0.45">
      <c r="E798"/>
    </row>
    <row r="799" spans="5:5" x14ac:dyDescent="0.45">
      <c r="E799"/>
    </row>
    <row r="800" spans="5:5" x14ac:dyDescent="0.45">
      <c r="E800"/>
    </row>
    <row r="801" spans="5:5" x14ac:dyDescent="0.45">
      <c r="E801"/>
    </row>
    <row r="802" spans="5:5" x14ac:dyDescent="0.45">
      <c r="E802"/>
    </row>
    <row r="803" spans="5:5" x14ac:dyDescent="0.45">
      <c r="E803"/>
    </row>
    <row r="804" spans="5:5" x14ac:dyDescent="0.45">
      <c r="E804"/>
    </row>
    <row r="805" spans="5:5" x14ac:dyDescent="0.45">
      <c r="E805"/>
    </row>
    <row r="806" spans="5:5" x14ac:dyDescent="0.45">
      <c r="E806"/>
    </row>
    <row r="807" spans="5:5" x14ac:dyDescent="0.45">
      <c r="E807"/>
    </row>
    <row r="808" spans="5:5" x14ac:dyDescent="0.45">
      <c r="E808"/>
    </row>
    <row r="809" spans="5:5" x14ac:dyDescent="0.45">
      <c r="E809"/>
    </row>
    <row r="810" spans="5:5" x14ac:dyDescent="0.45">
      <c r="E810"/>
    </row>
    <row r="811" spans="5:5" x14ac:dyDescent="0.45">
      <c r="E811"/>
    </row>
    <row r="812" spans="5:5" x14ac:dyDescent="0.45">
      <c r="E812"/>
    </row>
    <row r="813" spans="5:5" x14ac:dyDescent="0.45">
      <c r="E813"/>
    </row>
    <row r="814" spans="5:5" x14ac:dyDescent="0.45">
      <c r="E814"/>
    </row>
    <row r="815" spans="5:5" x14ac:dyDescent="0.45">
      <c r="E815"/>
    </row>
    <row r="816" spans="5:5" x14ac:dyDescent="0.45">
      <c r="E816"/>
    </row>
    <row r="817" spans="5:5" x14ac:dyDescent="0.45">
      <c r="E817"/>
    </row>
    <row r="818" spans="5:5" x14ac:dyDescent="0.45">
      <c r="E818"/>
    </row>
    <row r="819" spans="5:5" x14ac:dyDescent="0.45">
      <c r="E819"/>
    </row>
    <row r="820" spans="5:5" x14ac:dyDescent="0.45">
      <c r="E820"/>
    </row>
    <row r="821" spans="5:5" x14ac:dyDescent="0.45">
      <c r="E821"/>
    </row>
    <row r="822" spans="5:5" x14ac:dyDescent="0.45">
      <c r="E822"/>
    </row>
    <row r="823" spans="5:5" x14ac:dyDescent="0.45">
      <c r="E823"/>
    </row>
    <row r="824" spans="5:5" x14ac:dyDescent="0.45">
      <c r="E824"/>
    </row>
    <row r="825" spans="5:5" x14ac:dyDescent="0.45">
      <c r="E825"/>
    </row>
    <row r="826" spans="5:5" x14ac:dyDescent="0.45">
      <c r="E826"/>
    </row>
    <row r="827" spans="5:5" x14ac:dyDescent="0.45">
      <c r="E827"/>
    </row>
    <row r="828" spans="5:5" x14ac:dyDescent="0.45">
      <c r="E828"/>
    </row>
    <row r="829" spans="5:5" x14ac:dyDescent="0.45">
      <c r="E829"/>
    </row>
    <row r="830" spans="5:5" x14ac:dyDescent="0.45">
      <c r="E830"/>
    </row>
    <row r="831" spans="5:5" x14ac:dyDescent="0.45">
      <c r="E831"/>
    </row>
    <row r="832" spans="5:5" x14ac:dyDescent="0.45">
      <c r="E832"/>
    </row>
    <row r="833" spans="5:5" x14ac:dyDescent="0.45">
      <c r="E833"/>
    </row>
    <row r="834" spans="5:5" x14ac:dyDescent="0.45">
      <c r="E834"/>
    </row>
    <row r="835" spans="5:5" x14ac:dyDescent="0.45">
      <c r="E835"/>
    </row>
    <row r="836" spans="5:5" x14ac:dyDescent="0.45">
      <c r="E836"/>
    </row>
    <row r="837" spans="5:5" x14ac:dyDescent="0.45">
      <c r="E837"/>
    </row>
    <row r="838" spans="5:5" x14ac:dyDescent="0.45">
      <c r="E838"/>
    </row>
    <row r="839" spans="5:5" x14ac:dyDescent="0.45">
      <c r="E839"/>
    </row>
    <row r="840" spans="5:5" x14ac:dyDescent="0.45">
      <c r="E840"/>
    </row>
    <row r="841" spans="5:5" x14ac:dyDescent="0.45">
      <c r="E841"/>
    </row>
    <row r="842" spans="5:5" x14ac:dyDescent="0.45">
      <c r="E842"/>
    </row>
    <row r="843" spans="5:5" x14ac:dyDescent="0.45">
      <c r="E843"/>
    </row>
    <row r="844" spans="5:5" x14ac:dyDescent="0.45">
      <c r="E844"/>
    </row>
    <row r="845" spans="5:5" x14ac:dyDescent="0.45">
      <c r="E845"/>
    </row>
    <row r="846" spans="5:5" x14ac:dyDescent="0.45">
      <c r="E846"/>
    </row>
    <row r="847" spans="5:5" x14ac:dyDescent="0.45">
      <c r="E847"/>
    </row>
    <row r="848" spans="5:5" x14ac:dyDescent="0.45">
      <c r="E848"/>
    </row>
    <row r="849" spans="5:5" x14ac:dyDescent="0.45">
      <c r="E849"/>
    </row>
    <row r="850" spans="5:5" x14ac:dyDescent="0.45">
      <c r="E850"/>
    </row>
    <row r="851" spans="5:5" x14ac:dyDescent="0.45">
      <c r="E851"/>
    </row>
    <row r="852" spans="5:5" x14ac:dyDescent="0.45">
      <c r="E852"/>
    </row>
    <row r="853" spans="5:5" x14ac:dyDescent="0.45">
      <c r="E853"/>
    </row>
    <row r="854" spans="5:5" x14ac:dyDescent="0.45">
      <c r="E854"/>
    </row>
    <row r="855" spans="5:5" x14ac:dyDescent="0.45">
      <c r="E855"/>
    </row>
    <row r="856" spans="5:5" x14ac:dyDescent="0.45">
      <c r="E856"/>
    </row>
    <row r="857" spans="5:5" x14ac:dyDescent="0.45">
      <c r="E857"/>
    </row>
    <row r="858" spans="5:5" x14ac:dyDescent="0.45">
      <c r="E858"/>
    </row>
    <row r="859" spans="5:5" x14ac:dyDescent="0.45">
      <c r="E859"/>
    </row>
    <row r="860" spans="5:5" x14ac:dyDescent="0.45">
      <c r="E860"/>
    </row>
    <row r="861" spans="5:5" x14ac:dyDescent="0.45">
      <c r="E861"/>
    </row>
    <row r="862" spans="5:5" x14ac:dyDescent="0.45">
      <c r="E862"/>
    </row>
    <row r="863" spans="5:5" x14ac:dyDescent="0.45">
      <c r="E863"/>
    </row>
    <row r="864" spans="5:5" x14ac:dyDescent="0.45">
      <c r="E864"/>
    </row>
    <row r="865" spans="5:5" x14ac:dyDescent="0.45">
      <c r="E865"/>
    </row>
    <row r="866" spans="5:5" x14ac:dyDescent="0.45">
      <c r="E866"/>
    </row>
    <row r="867" spans="5:5" x14ac:dyDescent="0.45">
      <c r="E867"/>
    </row>
    <row r="868" spans="5:5" x14ac:dyDescent="0.45">
      <c r="E868"/>
    </row>
    <row r="869" spans="5:5" x14ac:dyDescent="0.45">
      <c r="E869"/>
    </row>
    <row r="870" spans="5:5" x14ac:dyDescent="0.45">
      <c r="E870"/>
    </row>
    <row r="871" spans="5:5" x14ac:dyDescent="0.45">
      <c r="E871"/>
    </row>
    <row r="872" spans="5:5" x14ac:dyDescent="0.45">
      <c r="E872"/>
    </row>
    <row r="873" spans="5:5" x14ac:dyDescent="0.45">
      <c r="E873"/>
    </row>
    <row r="874" spans="5:5" x14ac:dyDescent="0.45">
      <c r="E874"/>
    </row>
    <row r="875" spans="5:5" x14ac:dyDescent="0.45">
      <c r="E875"/>
    </row>
    <row r="876" spans="5:5" x14ac:dyDescent="0.45">
      <c r="E876"/>
    </row>
    <row r="877" spans="5:5" x14ac:dyDescent="0.45">
      <c r="E877"/>
    </row>
    <row r="878" spans="5:5" x14ac:dyDescent="0.45">
      <c r="E878"/>
    </row>
    <row r="879" spans="5:5" x14ac:dyDescent="0.45">
      <c r="E879"/>
    </row>
    <row r="880" spans="5:5" x14ac:dyDescent="0.45">
      <c r="E880"/>
    </row>
    <row r="881" spans="5:5" x14ac:dyDescent="0.45">
      <c r="E881"/>
    </row>
    <row r="882" spans="5:5" x14ac:dyDescent="0.45">
      <c r="E882"/>
    </row>
    <row r="883" spans="5:5" x14ac:dyDescent="0.45">
      <c r="E883"/>
    </row>
    <row r="884" spans="5:5" x14ac:dyDescent="0.45">
      <c r="E884"/>
    </row>
    <row r="885" spans="5:5" x14ac:dyDescent="0.45">
      <c r="E885"/>
    </row>
    <row r="886" spans="5:5" x14ac:dyDescent="0.45">
      <c r="E886"/>
    </row>
    <row r="887" spans="5:5" x14ac:dyDescent="0.45">
      <c r="E887"/>
    </row>
    <row r="888" spans="5:5" x14ac:dyDescent="0.45">
      <c r="E888"/>
    </row>
    <row r="889" spans="5:5" x14ac:dyDescent="0.45">
      <c r="E889"/>
    </row>
    <row r="890" spans="5:5" x14ac:dyDescent="0.45">
      <c r="E890"/>
    </row>
    <row r="891" spans="5:5" x14ac:dyDescent="0.45">
      <c r="E891"/>
    </row>
    <row r="892" spans="5:5" x14ac:dyDescent="0.45">
      <c r="E892"/>
    </row>
    <row r="893" spans="5:5" x14ac:dyDescent="0.45">
      <c r="E893"/>
    </row>
    <row r="894" spans="5:5" x14ac:dyDescent="0.45">
      <c r="E894"/>
    </row>
    <row r="895" spans="5:5" x14ac:dyDescent="0.45">
      <c r="E895"/>
    </row>
    <row r="896" spans="5:5" x14ac:dyDescent="0.45">
      <c r="E896"/>
    </row>
    <row r="897" spans="5:5" x14ac:dyDescent="0.45">
      <c r="E897"/>
    </row>
    <row r="898" spans="5:5" x14ac:dyDescent="0.45">
      <c r="E898"/>
    </row>
    <row r="899" spans="5:5" x14ac:dyDescent="0.45">
      <c r="E899"/>
    </row>
    <row r="900" spans="5:5" x14ac:dyDescent="0.45">
      <c r="E900"/>
    </row>
    <row r="901" spans="5:5" x14ac:dyDescent="0.45">
      <c r="E901"/>
    </row>
    <row r="902" spans="5:5" x14ac:dyDescent="0.45">
      <c r="E902"/>
    </row>
    <row r="903" spans="5:5" x14ac:dyDescent="0.45">
      <c r="E903"/>
    </row>
    <row r="904" spans="5:5" x14ac:dyDescent="0.45">
      <c r="E904"/>
    </row>
    <row r="905" spans="5:5" x14ac:dyDescent="0.45">
      <c r="E905"/>
    </row>
    <row r="906" spans="5:5" x14ac:dyDescent="0.45">
      <c r="E906"/>
    </row>
    <row r="907" spans="5:5" x14ac:dyDescent="0.45">
      <c r="E907"/>
    </row>
    <row r="908" spans="5:5" x14ac:dyDescent="0.45">
      <c r="E908"/>
    </row>
    <row r="909" spans="5:5" x14ac:dyDescent="0.45">
      <c r="E909"/>
    </row>
    <row r="910" spans="5:5" x14ac:dyDescent="0.45">
      <c r="E910"/>
    </row>
    <row r="911" spans="5:5" x14ac:dyDescent="0.45">
      <c r="E911"/>
    </row>
    <row r="912" spans="5:5" x14ac:dyDescent="0.45">
      <c r="E912"/>
    </row>
    <row r="913" spans="5:5" x14ac:dyDescent="0.45">
      <c r="E913"/>
    </row>
    <row r="914" spans="5:5" x14ac:dyDescent="0.45">
      <c r="E914"/>
    </row>
    <row r="915" spans="5:5" x14ac:dyDescent="0.45">
      <c r="E915"/>
    </row>
    <row r="916" spans="5:5" x14ac:dyDescent="0.45">
      <c r="E916"/>
    </row>
    <row r="917" spans="5:5" x14ac:dyDescent="0.45">
      <c r="E917"/>
    </row>
    <row r="918" spans="5:5" x14ac:dyDescent="0.45">
      <c r="E918"/>
    </row>
    <row r="919" spans="5:5" x14ac:dyDescent="0.45">
      <c r="E919"/>
    </row>
    <row r="920" spans="5:5" x14ac:dyDescent="0.45">
      <c r="E920"/>
    </row>
    <row r="921" spans="5:5" x14ac:dyDescent="0.45">
      <c r="E921"/>
    </row>
    <row r="922" spans="5:5" x14ac:dyDescent="0.45">
      <c r="E922"/>
    </row>
    <row r="923" spans="5:5" x14ac:dyDescent="0.45">
      <c r="E923"/>
    </row>
    <row r="924" spans="5:5" x14ac:dyDescent="0.45">
      <c r="E924"/>
    </row>
    <row r="925" spans="5:5" x14ac:dyDescent="0.45">
      <c r="E925"/>
    </row>
    <row r="926" spans="5:5" x14ac:dyDescent="0.45">
      <c r="E926"/>
    </row>
    <row r="927" spans="5:5" x14ac:dyDescent="0.45">
      <c r="E927"/>
    </row>
    <row r="928" spans="5:5" x14ac:dyDescent="0.45">
      <c r="E928"/>
    </row>
    <row r="929" spans="5:5" x14ac:dyDescent="0.45">
      <c r="E929"/>
    </row>
    <row r="930" spans="5:5" x14ac:dyDescent="0.45">
      <c r="E930"/>
    </row>
    <row r="931" spans="5:5" x14ac:dyDescent="0.45">
      <c r="E931"/>
    </row>
    <row r="932" spans="5:5" x14ac:dyDescent="0.45">
      <c r="E932"/>
    </row>
    <row r="933" spans="5:5" x14ac:dyDescent="0.45">
      <c r="E933"/>
    </row>
    <row r="934" spans="5:5" x14ac:dyDescent="0.45">
      <c r="E934"/>
    </row>
    <row r="935" spans="5:5" x14ac:dyDescent="0.45">
      <c r="E935"/>
    </row>
    <row r="936" spans="5:5" x14ac:dyDescent="0.45">
      <c r="E936"/>
    </row>
    <row r="937" spans="5:5" x14ac:dyDescent="0.45">
      <c r="E937"/>
    </row>
    <row r="938" spans="5:5" x14ac:dyDescent="0.45">
      <c r="E938"/>
    </row>
    <row r="939" spans="5:5" x14ac:dyDescent="0.45">
      <c r="E939"/>
    </row>
    <row r="940" spans="5:5" x14ac:dyDescent="0.45">
      <c r="E940"/>
    </row>
    <row r="941" spans="5:5" x14ac:dyDescent="0.45">
      <c r="E941"/>
    </row>
    <row r="942" spans="5:5" x14ac:dyDescent="0.45">
      <c r="E942"/>
    </row>
    <row r="943" spans="5:5" x14ac:dyDescent="0.45">
      <c r="E943"/>
    </row>
    <row r="944" spans="5:5" x14ac:dyDescent="0.45">
      <c r="E944"/>
    </row>
    <row r="945" spans="5:5" x14ac:dyDescent="0.45">
      <c r="E945"/>
    </row>
    <row r="946" spans="5:5" x14ac:dyDescent="0.45">
      <c r="E946"/>
    </row>
    <row r="947" spans="5:5" x14ac:dyDescent="0.45">
      <c r="E947"/>
    </row>
    <row r="948" spans="5:5" x14ac:dyDescent="0.45">
      <c r="E948"/>
    </row>
    <row r="949" spans="5:5" x14ac:dyDescent="0.45">
      <c r="E949"/>
    </row>
    <row r="950" spans="5:5" x14ac:dyDescent="0.45">
      <c r="E950"/>
    </row>
    <row r="951" spans="5:5" x14ac:dyDescent="0.45">
      <c r="E951"/>
    </row>
    <row r="952" spans="5:5" x14ac:dyDescent="0.45">
      <c r="E952"/>
    </row>
    <row r="953" spans="5:5" x14ac:dyDescent="0.45">
      <c r="E953"/>
    </row>
  </sheetData>
  <sortState xmlns:xlrd2="http://schemas.microsoft.com/office/spreadsheetml/2017/richdata2" ref="A2:E128">
    <sortCondition ref="B3:B12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of Interest</vt:lpstr>
      <vt:lpstr>Charts</vt:lpstr>
      <vt:lpstr>Building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orderique</dc:creator>
  <cp:lastModifiedBy>fabrizzio orderique</cp:lastModifiedBy>
  <dcterms:created xsi:type="dcterms:W3CDTF">2020-12-06T20:22:37Z</dcterms:created>
  <dcterms:modified xsi:type="dcterms:W3CDTF">2020-12-18T16:10:59Z</dcterms:modified>
</cp:coreProperties>
</file>