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VG9HXP\Documents\Projects\UPS_MV\"/>
    </mc:Choice>
  </mc:AlternateContent>
  <xr:revisionPtr revIDLastSave="0" documentId="13_ncr:1_{2616173B-02C7-460A-8ABF-A02A6E47ECC5}" xr6:coauthVersionLast="46" xr6:coauthVersionMax="46" xr10:uidLastSave="{00000000-0000-0000-0000-000000000000}"/>
  <bookViews>
    <workbookView xWindow="33900" yWindow="345" windowWidth="21600" windowHeight="11385" xr2:uid="{00000000-000D-0000-FFFF-FFFF00000000}"/>
  </bookViews>
  <sheets>
    <sheet name="CF" sheetId="1" r:id="rId1"/>
    <sheet name="S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 s="1"/>
  <c r="D2" i="2"/>
  <c r="D3" i="2" s="1"/>
  <c r="D4" i="2" s="1"/>
  <c r="C2" i="2"/>
  <c r="C3" i="2" s="1"/>
  <c r="C4" i="2" s="1"/>
  <c r="A3" i="2"/>
  <c r="A2" i="2" s="1"/>
  <c r="B2" i="2"/>
  <c r="B3" i="2" s="1"/>
  <c r="B4" i="2" s="1"/>
  <c r="C4" i="1" l="1"/>
  <c r="D4" i="1"/>
  <c r="E4" i="1"/>
  <c r="B2" i="1"/>
  <c r="B3" i="1" s="1"/>
  <c r="E2" i="1"/>
  <c r="E3" i="1"/>
  <c r="D2" i="1"/>
  <c r="D3" i="1"/>
  <c r="C2" i="1"/>
  <c r="C3" i="1"/>
  <c r="A3" i="1"/>
  <c r="A2" i="1" s="1"/>
  <c r="B4" i="1" l="1"/>
</calcChain>
</file>

<file path=xl/sharedStrings.xml><?xml version="1.0" encoding="utf-8"?>
<sst xmlns="http://schemas.openxmlformats.org/spreadsheetml/2006/main" count="10" uniqueCount="5">
  <si>
    <t>Time</t>
  </si>
  <si>
    <t>Retirement</t>
  </si>
  <si>
    <t>Pension</t>
  </si>
  <si>
    <t>IBT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</si>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</sst>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">
    <xf numFmtId="0" fontId="0" fillId="0" borderId="0" xfId="0"/>
    <xf numFmtId="165" fontId="1" fillId="0" borderId="0" xfId="1" applyNumberFormat="1" applyFont="1"/>
    <xf numFmtId="0" fontId="0" fillId="0" borderId="0" xfId="0" applyFont="1" applyBorder="1" applyAlignment="1">
      <alignment horizontal="center" vertical="top"/>
    </xf>
    <xf numFmtId="10" fontId="0" fillId="0" borderId="0" xfId="2" applyNumberFormat="1" applyFont="1"/>
    <xf numFmtId="0" fontId="3" fillId="0" borderId="0" xfId="0" applyFont="1" applyAlignment="1">
      <alignment horizontal="left" vertical="center"/>
    </xf>
    <xf numFmtId="0" fontId="0" fillId="0" borderId="1" xfId="0" applyFont="1" applyBorder="1" applyAlignment="1">
      <alignment horizontal="center" vertical="top"/>
    </xf>
    <xf numFmtId="14" fontId="0" fillId="0" borderId="1" xfId="0" applyNumberFormat="1" applyFont="1" applyBorder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tabSelected="1" workbookViewId="0">
      <selection activeCell="A5" sqref="A5:XFD1048576"/>
    </sheetView>
  </sheetViews>
  <sheetFormatPr defaultRowHeight="15" x14ac:dyDescent="0.25"/>
  <cols>
    <col min="1" max="1" width="18.28515625" bestFit="1" customWidth="1"/>
    <col min="2" max="2" width="13.7109375" customWidth="1"/>
    <col min="3" max="5" width="12" bestFit="1" customWidth="1"/>
    <col min="7" max="7" width="18" bestFit="1" customWidth="1"/>
    <col min="8" max="9" width="15.28515625" bestFit="1" customWidth="1"/>
  </cols>
  <sheetData>
    <row r="1" spans="1:12" x14ac:dyDescent="0.25">
      <c r="A1" s="5" t="s">
        <v>4</v>
      </c>
      <c r="B1" s="5" t="s">
        <v>0</v>
      </c>
      <c r="C1" s="5" t="s">
        <v>1</v>
      </c>
      <c r="D1" s="5" t="s">
        <v>2</v>
      </c>
      <c r="E1" s="5" t="s">
        <v>3</v>
      </c>
      <c r="G1" s="1"/>
      <c r="H1" s="1"/>
      <c r="I1" s="1"/>
      <c r="K1" s="3"/>
      <c r="L1" s="3"/>
    </row>
    <row r="2" spans="1:12" x14ac:dyDescent="0.25">
      <c r="A2" s="6">
        <f t="shared" ref="A2" si="0">EOMONTH(A3,-1)</f>
        <v>44500</v>
      </c>
      <c r="B2" s="2">
        <f>1/12</f>
        <v>8.3333333333333329E-2</v>
      </c>
      <c r="C2" s="2">
        <f t="shared" ref="C2:C4" si="1">1126477546/12</f>
        <v>93873128.833333328</v>
      </c>
      <c r="D2" s="2">
        <f t="shared" ref="D2:D4" si="2">232675806/12</f>
        <v>19389650.5</v>
      </c>
      <c r="E2" s="2">
        <f t="shared" ref="E2:E4" si="3">372907665/12</f>
        <v>31075638.75</v>
      </c>
    </row>
    <row r="3" spans="1:12" x14ac:dyDescent="0.25">
      <c r="A3" s="6">
        <f>EOMONTH(A4,-1)</f>
        <v>44530</v>
      </c>
      <c r="B3" s="2">
        <f>B2+1/12</f>
        <v>0.16666666666666666</v>
      </c>
      <c r="C3" s="2">
        <f t="shared" si="1"/>
        <v>93873128.833333328</v>
      </c>
      <c r="D3" s="2">
        <f t="shared" si="2"/>
        <v>19389650.5</v>
      </c>
      <c r="E3" s="2">
        <f t="shared" si="3"/>
        <v>31075638.75</v>
      </c>
      <c r="K3" s="4"/>
    </row>
    <row r="4" spans="1:12" x14ac:dyDescent="0.25">
      <c r="A4" s="6">
        <v>44561</v>
      </c>
      <c r="B4" s="2">
        <f t="shared" ref="B4" si="4">B3+1/12</f>
        <v>0.25</v>
      </c>
      <c r="C4" s="2">
        <f t="shared" si="1"/>
        <v>93873128.833333328</v>
      </c>
      <c r="D4" s="2">
        <f t="shared" si="2"/>
        <v>19389650.5</v>
      </c>
      <c r="E4" s="2">
        <f t="shared" si="3"/>
        <v>31075638.75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H14" sqref="H14"/>
    </sheetView>
  </sheetViews>
  <sheetFormatPr defaultRowHeight="15" x14ac:dyDescent="0.25"/>
  <cols>
    <col min="1" max="1" width="13.140625" customWidth="1"/>
    <col min="2" max="2" width="14.28515625" customWidth="1"/>
    <col min="3" max="3" width="15" customWidth="1"/>
    <col min="4" max="4" width="13.140625" customWidth="1"/>
    <col min="5" max="5" width="15" customWidth="1"/>
  </cols>
  <sheetData>
    <row r="1" spans="1:5" x14ac:dyDescent="0.25">
      <c r="A1" s="5" t="s">
        <v>4</v>
      </c>
      <c r="B1" s="5" t="s">
        <v>0</v>
      </c>
      <c r="C1" s="5" t="s">
        <v>1</v>
      </c>
      <c r="D1" s="5" t="s">
        <v>2</v>
      </c>
      <c r="E1" s="5" t="s">
        <v>3</v>
      </c>
    </row>
    <row r="2" spans="1:5" x14ac:dyDescent="0.25">
      <c r="A2" s="6">
        <f t="shared" ref="A2" si="0">EOMONTH(A3,-1)</f>
        <v>44500</v>
      </c>
      <c r="B2" s="2">
        <f>1/12</f>
        <v>8.3333333333333329E-2</v>
      </c>
      <c r="C2" s="2">
        <f>2214685/12</f>
        <v>184557.08333333334</v>
      </c>
      <c r="D2" s="2">
        <f>55559/12</f>
        <v>4629.916666666667</v>
      </c>
      <c r="E2" s="2">
        <f>844498/12</f>
        <v>70374.833333333328</v>
      </c>
    </row>
    <row r="3" spans="1:5" x14ac:dyDescent="0.25">
      <c r="A3" s="6">
        <f>EOMONTH(A4,-1)</f>
        <v>44530</v>
      </c>
      <c r="B3" s="2">
        <f>B2+1/12</f>
        <v>0.16666666666666666</v>
      </c>
      <c r="C3" s="2">
        <f t="shared" ref="C3:E4" si="1">C2</f>
        <v>184557.08333333334</v>
      </c>
      <c r="D3" s="2">
        <f t="shared" si="1"/>
        <v>4629.916666666667</v>
      </c>
      <c r="E3" s="2">
        <f t="shared" si="1"/>
        <v>70374.833333333328</v>
      </c>
    </row>
    <row r="4" spans="1:5" x14ac:dyDescent="0.25">
      <c r="A4" s="6">
        <v>44561</v>
      </c>
      <c r="B4" s="2">
        <f t="shared" ref="B4" si="2">B3+1/12</f>
        <v>0.25</v>
      </c>
      <c r="C4" s="2">
        <f t="shared" si="1"/>
        <v>184557.08333333334</v>
      </c>
      <c r="D4" s="2">
        <f t="shared" si="1"/>
        <v>4629.916666666667</v>
      </c>
      <c r="E4" s="2">
        <f t="shared" si="1"/>
        <v>70374.833333333328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CF</vt:lpstr>
      <vt:lpstr>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Forjoe Powis (NVG9HXP)</cp:lastModifiedBy>
  <dcterms:created xsi:type="dcterms:W3CDTF">2021-10-20T17:26:41Z</dcterms:created>
  <dcterms:modified xsi:type="dcterms:W3CDTF">2021-10-31T20:13:05Z</dcterms:modified>
</cp:coreProperties>
</file>