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loomberg\Documents\GitHub\UPS_MV\data\"/>
    </mc:Choice>
  </mc:AlternateContent>
  <bookViews>
    <workbookView xWindow="-120" yWindow="-16320" windowWidth="29040" windowHeight="15720" tabRatio="559" activeTab="1"/>
  </bookViews>
  <sheets>
    <sheet name="Sheet1" sheetId="9" r:id="rId1"/>
    <sheet name="Primitive Factor Input" sheetId="1" r:id="rId2"/>
    <sheet name="Int step - Component Weights" sheetId="3" r:id="rId3"/>
    <sheet name="Summarized Output" sheetId="2" r:id="rId4"/>
    <sheet name="Equity" sheetId="7" r:id="rId5"/>
    <sheet name="Spreads" sheetId="8" r:id="rId6"/>
    <sheet name="Disclaimer" sheetId="5" r:id="rId7"/>
  </sheets>
  <definedNames>
    <definedName name="AsOfDate">'Primitive Factor Input'!$C$7</definedName>
    <definedName name="DecayFactor">'Primitive Factor Input'!$C$8</definedName>
    <definedName name="_xlnm.Print_Area" localSheetId="6">Disclaimer!$A$1:$L$16</definedName>
    <definedName name="SpreadsheetBuilder_1" hidden="1">Sheet1!$A$1:$C$7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9" l="1"/>
  <c r="A7" i="9"/>
  <c r="F8" i="9"/>
  <c r="B5" i="9" l="1"/>
</calcChain>
</file>

<file path=xl/comments1.xml><?xml version="1.0" encoding="utf-8"?>
<comments xmlns="http://schemas.openxmlformats.org/spreadsheetml/2006/main">
  <authors>
    <author>tc={55FE8EB7-222B-4AA4-8A57-287979F92EEB}</author>
    <author>tc={C36D4C00-531D-4C6F-84B1-6E1117B28061}</author>
    <author>Dan Scholz</author>
  </authors>
  <commentList>
    <comment ref="B4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Why 3mo
</t>
        </r>
      </text>
    </comment>
    <comment ref="C44"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Mannually input 5y
</t>
        </r>
      </text>
    </comment>
    <comment ref="F79" authorId="2" shapeId="0">
      <text>
        <r>
          <rPr>
            <b/>
            <sz val="9"/>
            <color indexed="81"/>
            <rFont val="Tahoma"/>
            <family val="2"/>
          </rPr>
          <t>Dan Scholz:</t>
        </r>
        <r>
          <rPr>
            <sz val="9"/>
            <color indexed="81"/>
            <rFont val="Tahoma"/>
            <family val="2"/>
          </rPr>
          <t xml:space="preserve">
Set very small to prevent divide by zero problem</t>
        </r>
      </text>
    </comment>
  </commentList>
</comments>
</file>

<file path=xl/sharedStrings.xml><?xml version="1.0" encoding="utf-8"?>
<sst xmlns="http://schemas.openxmlformats.org/spreadsheetml/2006/main" count="561" uniqueCount="202">
  <si>
    <t>15+ STRIPS</t>
  </si>
  <si>
    <t>Long Corporate</t>
  </si>
  <si>
    <t>Int Corporate</t>
  </si>
  <si>
    <t>Ultra 30-Year UST Futures</t>
  </si>
  <si>
    <t xml:space="preserve">S&amp;P 500 </t>
  </si>
  <si>
    <t xml:space="preserve">Russell 2000 </t>
  </si>
  <si>
    <t>MSCI EAFE</t>
  </si>
  <si>
    <t>MSCI Emerging Markets</t>
  </si>
  <si>
    <t>MSCI ACWI</t>
  </si>
  <si>
    <t>Private Equity</t>
  </si>
  <si>
    <t>Dow Jones REIT</t>
  </si>
  <si>
    <t>Barclays HY</t>
  </si>
  <si>
    <t>Global HF</t>
  </si>
  <si>
    <t>GS Commodity</t>
  </si>
  <si>
    <t>Cash</t>
  </si>
  <si>
    <t>LIABILITY</t>
  </si>
  <si>
    <t>Liability</t>
  </si>
  <si>
    <t>Rate</t>
  </si>
  <si>
    <t>Change</t>
  </si>
  <si>
    <t>Spread</t>
  </si>
  <si>
    <t>FIXED INCOME GENERAL RATES</t>
  </si>
  <si>
    <t>FIXED INCOME SPREADS</t>
  </si>
  <si>
    <t>EQUITY</t>
  </si>
  <si>
    <t>Excess</t>
  </si>
  <si>
    <t>Return</t>
  </si>
  <si>
    <t>Fundamental Factor Group</t>
  </si>
  <si>
    <t>Return Seeking Assets</t>
  </si>
  <si>
    <t>Factor Description</t>
  </si>
  <si>
    <t>Vol Assumption</t>
  </si>
  <si>
    <t>Correlation</t>
  </si>
  <si>
    <t>Vol Description</t>
  </si>
  <si>
    <t>Liability General Rate</t>
  </si>
  <si>
    <t>Liability Spread</t>
  </si>
  <si>
    <t>Risk Unit</t>
  </si>
  <si>
    <t>Vol of Rate</t>
  </si>
  <si>
    <t>Vol of Spread</t>
  </si>
  <si>
    <t>Vol of Return</t>
  </si>
  <si>
    <t>From implied vol on rate options</t>
  </si>
  <si>
    <t>(Historical ratio of spread vol to spread level) * Current Spread Level</t>
  </si>
  <si>
    <t>Assumed to be zero (the zero vol asset )</t>
  </si>
  <si>
    <t>Asset Class or Liability</t>
  </si>
  <si>
    <t>Vol</t>
  </si>
  <si>
    <t>Duration</t>
  </si>
  <si>
    <t>N/A</t>
  </si>
  <si>
    <t>Covar</t>
  </si>
  <si>
    <t>Return Assumptions</t>
  </si>
  <si>
    <t>Generic Market (SP500) Risk Premium</t>
  </si>
  <si>
    <t>Premium</t>
  </si>
  <si>
    <t>Bond OAS</t>
  </si>
  <si>
    <t>Bond OAS Capture Ratio:</t>
  </si>
  <si>
    <t>Fixed Inc Term Premium (percent per yr duration)</t>
  </si>
  <si>
    <t>(e.g. 0.01% means a 30yr zero has a +30bp term premium)</t>
  </si>
  <si>
    <t>Capture Ratio</t>
  </si>
  <si>
    <t>OAS</t>
  </si>
  <si>
    <t>Market</t>
  </si>
  <si>
    <t>Beta</t>
  </si>
  <si>
    <t>to SP500</t>
  </si>
  <si>
    <t>Assumption</t>
  </si>
  <si>
    <t>Generic</t>
  </si>
  <si>
    <t>Other</t>
  </si>
  <si>
    <t>Factor</t>
  </si>
  <si>
    <t>Liability doesn't have default risk</t>
  </si>
  <si>
    <t>Comments</t>
  </si>
  <si>
    <t>Weighted Average of Components</t>
  </si>
  <si>
    <t>2% Hedge Fund Alpha Assumption</t>
  </si>
  <si>
    <t>Lots of opinions on what to assume for commodities</t>
  </si>
  <si>
    <t>A</t>
  </si>
  <si>
    <t>N</t>
  </si>
  <si>
    <t>P</t>
  </si>
  <si>
    <t>C</t>
  </si>
  <si>
    <t>I</t>
  </si>
  <si>
    <t>O</t>
  </si>
  <si>
    <t xml:space="preserve"> </t>
  </si>
  <si>
    <t>B</t>
  </si>
  <si>
    <t>E</t>
  </si>
  <si>
    <t>D</t>
  </si>
  <si>
    <t>F</t>
  </si>
  <si>
    <t>G</t>
  </si>
  <si>
    <t>H</t>
  </si>
  <si>
    <t>J</t>
  </si>
  <si>
    <t>K</t>
  </si>
  <si>
    <t>L</t>
  </si>
  <si>
    <t>M</t>
  </si>
  <si>
    <t>Anything in red is user input</t>
  </si>
  <si>
    <t>Broad Market Return Assumptions</t>
  </si>
  <si>
    <t>Fixed Inc Term Premium:</t>
  </si>
  <si>
    <t>Generic Market (SP500) Risk Premium:</t>
  </si>
  <si>
    <t>Total</t>
  </si>
  <si>
    <t>Override to assume same market beta as domestic equity</t>
  </si>
  <si>
    <t>Assumes Emerging Markets have additional 1.5% risk premium from other factors</t>
  </si>
  <si>
    <t>Correlation*</t>
  </si>
  <si>
    <t>Fixed Income Inputs</t>
  </si>
  <si>
    <t>Cash is subtracted because futures are unfunded</t>
  </si>
  <si>
    <t>1yr Implied Vol (Scales 3mo UST vol by ratio of 3mo to 12mo mty swaption vols)</t>
  </si>
  <si>
    <t>Disclaimer</t>
  </si>
  <si>
    <t>From implied vol on Russell 2000 options</t>
  </si>
  <si>
    <t>From implied vol on MSCI EAFE options</t>
  </si>
  <si>
    <t>From implied vol on S&amp;P 500 options</t>
  </si>
  <si>
    <t>From implied vol on MSCI Emerging Markets options</t>
  </si>
  <si>
    <t>Set Equivalent to Domestic Small Cap</t>
  </si>
  <si>
    <t>Historical vol scaled by the ratio of prospective to historical vol of proxy index</t>
  </si>
  <si>
    <t>Vol Proxy</t>
  </si>
  <si>
    <t>At the request of UPS, NISA has prepared the below illustrative mean-variance calculation of the UPS Pension liability and various indices.</t>
  </si>
  <si>
    <t>Underlying Tsy Market Return:</t>
  </si>
  <si>
    <t>*Correlation is based on up to 180 months of historical monthly data, weighted exponentially with a decay factor of 0.98.</t>
  </si>
  <si>
    <t>Primitive Factor Weights</t>
  </si>
  <si>
    <t>Underlying Tsy Return:</t>
  </si>
  <si>
    <t>Equity Inputs</t>
  </si>
  <si>
    <t>Historical Vol</t>
  </si>
  <si>
    <t>Prospective Vol</t>
  </si>
  <si>
    <t>Vol Ratio</t>
  </si>
  <si>
    <t>3mo x 2yr Tsy Futures Options Vol</t>
  </si>
  <si>
    <t>3mo x 5yr Tsy Futures Options Vol</t>
  </si>
  <si>
    <t>3mo x 10yr Tsy Futures Options Vol</t>
  </si>
  <si>
    <t>3mo x 30yr Tsy Futures Options Vol</t>
  </si>
  <si>
    <t>Ratio</t>
  </si>
  <si>
    <t>2yr</t>
  </si>
  <si>
    <t>5yr</t>
  </si>
  <si>
    <t>10yr</t>
  </si>
  <si>
    <t>30yr</t>
  </si>
  <si>
    <t>Implied Rate Volatility</t>
  </si>
  <si>
    <t>Swaption Volatility</t>
  </si>
  <si>
    <t>2-Year</t>
  </si>
  <si>
    <t>3mo expiry</t>
  </si>
  <si>
    <t>12mo expiry</t>
  </si>
  <si>
    <t>5-Year</t>
  </si>
  <si>
    <t>10-Year</t>
  </si>
  <si>
    <t>30-Year</t>
  </si>
  <si>
    <t>Prospective Rate Volatility</t>
  </si>
  <si>
    <t>MSCI ACWI Components</t>
  </si>
  <si>
    <t>S&amp;P 500</t>
  </si>
  <si>
    <t>Spread Volatility</t>
  </si>
  <si>
    <t>Historical Spread</t>
  </si>
  <si>
    <t>Current Spread</t>
  </si>
  <si>
    <t>Current Vol</t>
  </si>
  <si>
    <t>Maturity Used in Interpolation</t>
  </si>
  <si>
    <t>Equity Index Levels</t>
  </si>
  <si>
    <t>Returns</t>
  </si>
  <si>
    <t>Date</t>
  </si>
  <si>
    <t>SPTR Index</t>
  </si>
  <si>
    <t>RU20INTR Index</t>
  </si>
  <si>
    <t>NDDUEAFE Index</t>
  </si>
  <si>
    <t>NDUEEGF Index</t>
  </si>
  <si>
    <t>REIT Index</t>
  </si>
  <si>
    <t>LF98TRUU Index</t>
  </si>
  <si>
    <t>HFRXGL Index</t>
  </si>
  <si>
    <t>SPGCCITR Index</t>
  </si>
  <si>
    <t>VOL</t>
  </si>
  <si>
    <t>As of Date:</t>
  </si>
  <si>
    <t>Decay Factor:</t>
  </si>
  <si>
    <t>Volatility Inputs</t>
  </si>
  <si>
    <t>Index</t>
  </si>
  <si>
    <t>Bloomberg Ticker</t>
  </si>
  <si>
    <t>Volatility</t>
  </si>
  <si>
    <t>Applied Weight</t>
  </si>
  <si>
    <t>Change in Spread</t>
  </si>
  <si>
    <t>Hist Vol</t>
  </si>
  <si>
    <t>Average OAS</t>
  </si>
  <si>
    <t>Start Date:</t>
  </si>
  <si>
    <t>End Date:</t>
  </si>
  <si>
    <t>Month-End</t>
  </si>
  <si>
    <t>Business Date</t>
  </si>
  <si>
    <t>Current OAS</t>
  </si>
  <si>
    <t>Fwd OAS %</t>
  </si>
  <si>
    <t>Bwd OAS %</t>
  </si>
  <si>
    <t>LD07TRUU Index</t>
  </si>
  <si>
    <t>LD06TRUU Index</t>
  </si>
  <si>
    <t>Month</t>
  </si>
  <si>
    <t>Letter</t>
  </si>
  <si>
    <t>YearAdj</t>
  </si>
  <si>
    <t>U</t>
  </si>
  <si>
    <t>Z</t>
  </si>
  <si>
    <t>OAD</t>
  </si>
  <si>
    <t>I20659US Index</t>
  </si>
  <si>
    <t>CTD</t>
  </si>
  <si>
    <t>2yr Tsy Future</t>
  </si>
  <si>
    <t>5yr Tsy Future</t>
  </si>
  <si>
    <t>10yr Tsy Future</t>
  </si>
  <si>
    <t>30yr Tsy Future</t>
  </si>
  <si>
    <t>Future Name</t>
  </si>
  <si>
    <t>Ticker</t>
  </si>
  <si>
    <t>MSCI ACWI IMI</t>
  </si>
  <si>
    <t>MXWDIM Index</t>
  </si>
  <si>
    <t>MSCI ACWI IMI Components</t>
  </si>
  <si>
    <t>Custom</t>
  </si>
  <si>
    <t>N3BC022</t>
  </si>
  <si>
    <t>Start Date</t>
  </si>
  <si>
    <t>End Date</t>
  </si>
  <si>
    <t>USGG10YR Index</t>
  </si>
  <si>
    <t>Dates</t>
  </si>
  <si>
    <t>MOV_AVG_30D</t>
  </si>
  <si>
    <t>Market Cap</t>
  </si>
  <si>
    <t>%</t>
  </si>
  <si>
    <t>WNH4 COMB Comdty</t>
  </si>
  <si>
    <t>912810SH</t>
  </si>
  <si>
    <t>3</t>
  </si>
  <si>
    <t>TUH4 COMB Comdty</t>
  </si>
  <si>
    <t>91282CGA</t>
  </si>
  <si>
    <t>FVH4 COMB Comdty</t>
  </si>
  <si>
    <t>91282CHE</t>
  </si>
  <si>
    <t>TYH4 COMB Comdty</t>
  </si>
  <si>
    <t>91282CJG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</si>
</sst>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0.00000000"/>
  </numFmts>
  <fonts count="21" x14ac:knownFonts="1">
    <font>
      <sz val="11"/>
      <color theme="1"/>
      <name val="Calibri"/>
      <family val="2"/>
      <scheme val="minor"/>
    </font>
    <font>
      <sz val="10"/>
      <color theme="1"/>
      <name val="Arial"/>
      <family val="2"/>
    </font>
    <font>
      <sz val="11"/>
      <color theme="1"/>
      <name val="Calibri"/>
      <family val="2"/>
      <scheme val="minor"/>
    </font>
    <font>
      <sz val="11"/>
      <color rgb="FFFF0000"/>
      <name val="Calibri"/>
      <family val="2"/>
      <scheme val="minor"/>
    </font>
    <font>
      <b/>
      <sz val="11"/>
      <color theme="1"/>
      <name val="Calibri"/>
      <family val="2"/>
      <scheme val="minor"/>
    </font>
    <font>
      <b/>
      <sz val="10"/>
      <color theme="1"/>
      <name val="Arial"/>
      <family val="2"/>
    </font>
    <font>
      <b/>
      <sz val="11"/>
      <color theme="1"/>
      <name val="Arial"/>
      <family val="2"/>
    </font>
    <font>
      <b/>
      <sz val="16"/>
      <color theme="1"/>
      <name val="Calibri"/>
      <family val="2"/>
      <scheme val="minor"/>
    </font>
    <font>
      <b/>
      <u/>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b/>
      <sz val="10"/>
      <color rgb="FFFF0000"/>
      <name val="Arial"/>
      <family val="2"/>
    </font>
    <font>
      <i/>
      <sz val="11"/>
      <color theme="1"/>
      <name val="Calibri"/>
      <family val="2"/>
      <scheme val="minor"/>
    </font>
    <font>
      <b/>
      <sz val="11"/>
      <name val="Calibri"/>
      <family val="2"/>
      <scheme val="minor"/>
    </font>
    <font>
      <sz val="18"/>
      <color theme="1"/>
      <name val="Arial"/>
      <family val="2"/>
    </font>
    <font>
      <b/>
      <u/>
      <sz val="11"/>
      <name val="Calibri"/>
      <family val="2"/>
      <scheme val="minor"/>
    </font>
    <font>
      <b/>
      <sz val="10"/>
      <name val="Arial"/>
      <family val="2"/>
    </font>
    <font>
      <b/>
      <sz val="11"/>
      <color theme="0"/>
      <name val="Calibri"/>
      <family val="2"/>
      <scheme val="minor"/>
    </font>
    <font>
      <sz val="11"/>
      <name val="Calibri"/>
      <family val="2"/>
      <scheme val="minor"/>
    </font>
    <font>
      <sz val="11"/>
      <color theme="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rgb="FFFAFAFA"/>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rgb="FFFFFF00"/>
        <bgColor indexed="64"/>
      </patternFill>
    </fill>
  </fills>
  <borders count="19">
    <border>
      <left/>
      <right/>
      <top/>
      <bottom/>
      <diagonal/>
    </border>
    <border>
      <left/>
      <right style="thin">
        <color auto="1"/>
      </right>
      <top/>
      <bottom/>
      <diagonal/>
    </border>
    <border>
      <left/>
      <right/>
      <top/>
      <bottom style="medium">
        <color indexed="64"/>
      </bottom>
      <diagonal/>
    </border>
    <border>
      <left/>
      <right style="thin">
        <color auto="1"/>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auto="1"/>
      </left>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auto="1"/>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bottom/>
      <diagonal/>
    </border>
  </borders>
  <cellStyleXfs count="5">
    <xf numFmtId="0" fontId="0"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cellStyleXfs>
  <cellXfs count="191">
    <xf numFmtId="0" fontId="0" fillId="0" borderId="0" xfId="0"/>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6" fillId="5" borderId="7" xfId="0" applyFont="1" applyFill="1" applyBorder="1" applyAlignment="1">
      <alignment horizontal="center"/>
    </xf>
    <xf numFmtId="0" fontId="6" fillId="2" borderId="1" xfId="0" applyFont="1" applyFill="1" applyBorder="1" applyAlignment="1">
      <alignment horizontal="center"/>
    </xf>
    <xf numFmtId="0" fontId="6" fillId="3" borderId="0" xfId="0" applyFont="1" applyFill="1" applyAlignment="1">
      <alignment horizontal="center"/>
    </xf>
    <xf numFmtId="0" fontId="6" fillId="3" borderId="1" xfId="0" applyFont="1" applyFill="1" applyBorder="1" applyAlignment="1">
      <alignment horizontal="center"/>
    </xf>
    <xf numFmtId="0" fontId="6" fillId="4" borderId="0" xfId="0" applyFont="1" applyFill="1" applyAlignment="1">
      <alignment horizontal="center"/>
    </xf>
    <xf numFmtId="0" fontId="6" fillId="5" borderId="8" xfId="0" applyFont="1" applyFill="1" applyBorder="1" applyAlignment="1">
      <alignment horizontal="center" wrapText="1"/>
    </xf>
    <xf numFmtId="0" fontId="6" fillId="5" borderId="0" xfId="0" applyFont="1" applyFill="1" applyAlignment="1">
      <alignment horizontal="center" wrapText="1"/>
    </xf>
    <xf numFmtId="0" fontId="6" fillId="5" borderId="1" xfId="0" applyFont="1" applyFill="1" applyBorder="1" applyAlignment="1">
      <alignment horizontal="center" wrapText="1"/>
    </xf>
    <xf numFmtId="0" fontId="6" fillId="5" borderId="9" xfId="0" applyFont="1" applyFill="1" applyBorder="1" applyAlignment="1">
      <alignment horizontal="center" wrapText="1"/>
    </xf>
    <xf numFmtId="0" fontId="6" fillId="5" borderId="8" xfId="0" applyFont="1" applyFill="1" applyBorder="1" applyAlignment="1">
      <alignment horizontal="center"/>
    </xf>
    <xf numFmtId="0" fontId="6" fillId="5" borderId="0" xfId="0" applyFont="1" applyFill="1" applyAlignment="1">
      <alignment horizontal="center"/>
    </xf>
    <xf numFmtId="0" fontId="6" fillId="5" borderId="1" xfId="0" applyFont="1" applyFill="1" applyBorder="1" applyAlignment="1">
      <alignment horizontal="center"/>
    </xf>
    <xf numFmtId="0" fontId="6" fillId="5" borderId="9" xfId="0" applyFont="1" applyFill="1" applyBorder="1" applyAlignment="1">
      <alignment horizontal="center"/>
    </xf>
    <xf numFmtId="0" fontId="0" fillId="0" borderId="0" xfId="0" applyAlignment="1">
      <alignment horizontal="center"/>
    </xf>
    <xf numFmtId="0" fontId="8" fillId="0" borderId="0" xfId="0" applyFont="1"/>
    <xf numFmtId="0" fontId="4" fillId="0" borderId="0" xfId="0" applyFont="1"/>
    <xf numFmtId="164" fontId="5" fillId="2" borderId="0" xfId="1" applyNumberFormat="1" applyFont="1" applyFill="1" applyBorder="1" applyAlignment="1">
      <alignment horizontal="center"/>
    </xf>
    <xf numFmtId="164" fontId="5" fillId="3" borderId="0" xfId="1" applyNumberFormat="1" applyFont="1" applyFill="1" applyBorder="1" applyAlignment="1">
      <alignment horizontal="center"/>
    </xf>
    <xf numFmtId="164" fontId="5" fillId="5" borderId="0" xfId="1" applyNumberFormat="1" applyFont="1" applyFill="1" applyBorder="1" applyAlignment="1">
      <alignment horizontal="center"/>
    </xf>
    <xf numFmtId="10" fontId="5" fillId="2" borderId="0" xfId="1" applyNumberFormat="1" applyFont="1" applyFill="1" applyBorder="1" applyAlignment="1">
      <alignment horizontal="center"/>
    </xf>
    <xf numFmtId="10" fontId="5" fillId="3" borderId="0" xfId="1" applyNumberFormat="1" applyFont="1" applyFill="1" applyBorder="1" applyAlignment="1">
      <alignment horizontal="center"/>
    </xf>
    <xf numFmtId="10" fontId="5" fillId="5" borderId="0" xfId="1" applyNumberFormat="1" applyFont="1" applyFill="1" applyBorder="1" applyAlignment="1">
      <alignment horizontal="center"/>
    </xf>
    <xf numFmtId="0" fontId="8" fillId="0" borderId="0" xfId="0" applyFont="1" applyAlignment="1">
      <alignment horizontal="center"/>
    </xf>
    <xf numFmtId="0" fontId="5" fillId="2" borderId="0" xfId="0" applyFont="1" applyFill="1" applyAlignment="1">
      <alignment horizontal="right"/>
    </xf>
    <xf numFmtId="0" fontId="5" fillId="3" borderId="0" xfId="0" applyFont="1" applyFill="1" applyAlignment="1">
      <alignment horizontal="right"/>
    </xf>
    <xf numFmtId="0" fontId="5" fillId="4" borderId="0" xfId="0" applyFont="1" applyFill="1" applyAlignment="1">
      <alignment horizontal="right"/>
    </xf>
    <xf numFmtId="0" fontId="5" fillId="5" borderId="0" xfId="0" applyFont="1" applyFill="1" applyAlignment="1">
      <alignment horizontal="right"/>
    </xf>
    <xf numFmtId="165" fontId="0" fillId="0" borderId="0" xfId="0" applyNumberFormat="1" applyAlignment="1">
      <alignment horizontal="center"/>
    </xf>
    <xf numFmtId="10" fontId="11" fillId="0" borderId="0" xfId="0" applyNumberFormat="1" applyFont="1" applyAlignment="1">
      <alignment horizontal="center"/>
    </xf>
    <xf numFmtId="10" fontId="11" fillId="0" borderId="0" xfId="0" applyNumberFormat="1" applyFont="1"/>
    <xf numFmtId="9" fontId="11" fillId="0" borderId="0" xfId="0" applyNumberFormat="1" applyFont="1"/>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applyAlignment="1">
      <alignment horizontal="left"/>
    </xf>
    <xf numFmtId="10" fontId="5" fillId="2" borderId="0" xfId="1" applyNumberFormat="1" applyFont="1" applyFill="1" applyBorder="1" applyAlignment="1">
      <alignment horizontal="left"/>
    </xf>
    <xf numFmtId="10" fontId="5" fillId="3" borderId="0" xfId="1" applyNumberFormat="1" applyFont="1" applyFill="1" applyBorder="1" applyAlignment="1">
      <alignment horizontal="left"/>
    </xf>
    <xf numFmtId="10" fontId="5" fillId="5" borderId="0" xfId="1" applyNumberFormat="1" applyFont="1" applyFill="1" applyBorder="1" applyAlignment="1">
      <alignment horizontal="left"/>
    </xf>
    <xf numFmtId="0" fontId="4" fillId="0" borderId="0" xfId="0" applyFont="1" applyAlignment="1">
      <alignment horizontal="center"/>
    </xf>
    <xf numFmtId="2" fontId="5" fillId="2" borderId="0" xfId="0" applyNumberFormat="1" applyFont="1" applyFill="1" applyAlignment="1">
      <alignment horizontal="center"/>
    </xf>
    <xf numFmtId="2" fontId="5" fillId="3" borderId="0" xfId="0" applyNumberFormat="1" applyFont="1" applyFill="1" applyAlignment="1">
      <alignment horizontal="center"/>
    </xf>
    <xf numFmtId="2" fontId="5" fillId="5" borderId="0" xfId="0" applyNumberFormat="1" applyFont="1" applyFill="1" applyAlignment="1">
      <alignment horizontal="center"/>
    </xf>
    <xf numFmtId="0" fontId="4" fillId="0" borderId="0" xfId="0" applyFont="1" applyAlignment="1">
      <alignment horizontal="right"/>
    </xf>
    <xf numFmtId="0" fontId="5" fillId="4" borderId="0" xfId="0" applyFont="1" applyFill="1" applyAlignment="1">
      <alignment horizontal="left"/>
    </xf>
    <xf numFmtId="165" fontId="11" fillId="0" borderId="0" xfId="0" applyNumberFormat="1" applyFont="1" applyAlignment="1">
      <alignment horizontal="center"/>
    </xf>
    <xf numFmtId="0" fontId="0" fillId="7" borderId="0" xfId="0" applyFill="1"/>
    <xf numFmtId="0" fontId="3" fillId="0" borderId="0" xfId="0" quotePrefix="1" applyFont="1"/>
    <xf numFmtId="2" fontId="12" fillId="2" borderId="0" xfId="0" applyNumberFormat="1" applyFont="1" applyFill="1" applyAlignment="1">
      <alignment horizontal="center"/>
    </xf>
    <xf numFmtId="2" fontId="12" fillId="3" borderId="0" xfId="0" applyNumberFormat="1" applyFont="1" applyFill="1" applyAlignment="1">
      <alignment horizontal="center"/>
    </xf>
    <xf numFmtId="2" fontId="12" fillId="4" borderId="0" xfId="0" applyNumberFormat="1" applyFont="1" applyFill="1" applyAlignment="1">
      <alignment horizontal="center"/>
    </xf>
    <xf numFmtId="2" fontId="12" fillId="5" borderId="0" xfId="0" applyNumberFormat="1" applyFont="1" applyFill="1" applyAlignment="1">
      <alignment horizontal="center"/>
    </xf>
    <xf numFmtId="0" fontId="13" fillId="0" borderId="0" xfId="0" applyFont="1"/>
    <xf numFmtId="10" fontId="12" fillId="2" borderId="0" xfId="1" applyNumberFormat="1" applyFont="1" applyFill="1" applyBorder="1" applyAlignment="1">
      <alignment horizontal="center"/>
    </xf>
    <xf numFmtId="10" fontId="12" fillId="3" borderId="0" xfId="1" applyNumberFormat="1" applyFont="1" applyFill="1" applyBorder="1" applyAlignment="1">
      <alignment horizontal="center"/>
    </xf>
    <xf numFmtId="10" fontId="12" fillId="5" borderId="0" xfId="1" applyNumberFormat="1" applyFont="1" applyFill="1" applyBorder="1" applyAlignment="1">
      <alignment horizontal="center"/>
    </xf>
    <xf numFmtId="10" fontId="14" fillId="0" borderId="0" xfId="0" applyNumberFormat="1" applyFont="1"/>
    <xf numFmtId="9" fontId="14" fillId="0" borderId="0" xfId="0" applyNumberFormat="1" applyFont="1"/>
    <xf numFmtId="165" fontId="5" fillId="2" borderId="0" xfId="0" applyNumberFormat="1" applyFont="1" applyFill="1" applyAlignment="1">
      <alignment horizontal="center"/>
    </xf>
    <xf numFmtId="165" fontId="5" fillId="3" borderId="0" xfId="0" applyNumberFormat="1" applyFont="1" applyFill="1" applyAlignment="1">
      <alignment horizontal="center"/>
    </xf>
    <xf numFmtId="165" fontId="5" fillId="5" borderId="0" xfId="0" applyNumberFormat="1" applyFont="1" applyFill="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4" borderId="2" xfId="0" applyFont="1" applyFill="1" applyBorder="1" applyAlignment="1">
      <alignment horizontal="center"/>
    </xf>
    <xf numFmtId="0" fontId="6" fillId="5" borderId="13"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14" xfId="0" applyFont="1" applyFill="1" applyBorder="1" applyAlignment="1">
      <alignment horizontal="center"/>
    </xf>
    <xf numFmtId="0" fontId="6" fillId="3" borderId="0" xfId="0" applyFont="1" applyFill="1" applyAlignment="1">
      <alignment horizontal="center" wrapText="1"/>
    </xf>
    <xf numFmtId="0" fontId="6" fillId="3" borderId="1" xfId="0" applyFont="1" applyFill="1" applyBorder="1" applyAlignment="1">
      <alignment horizontal="center" wrapText="1"/>
    </xf>
    <xf numFmtId="0" fontId="6" fillId="4" borderId="0" xfId="0" applyFont="1" applyFill="1" applyAlignment="1">
      <alignment horizontal="center" wrapText="1"/>
    </xf>
    <xf numFmtId="165" fontId="0" fillId="0" borderId="10" xfId="0" applyNumberFormat="1" applyBorder="1" applyAlignment="1">
      <alignment horizontal="center"/>
    </xf>
    <xf numFmtId="165" fontId="0" fillId="0" borderId="4" xfId="0" applyNumberFormat="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14" xfId="0" applyBorder="1" applyAlignment="1">
      <alignment horizontal="center"/>
    </xf>
    <xf numFmtId="9" fontId="5" fillId="2" borderId="0" xfId="1" applyFont="1" applyFill="1" applyBorder="1" applyAlignment="1">
      <alignment horizontal="center"/>
    </xf>
    <xf numFmtId="9" fontId="5" fillId="3" borderId="0" xfId="1" applyFont="1" applyFill="1" applyBorder="1" applyAlignment="1">
      <alignment horizontal="center"/>
    </xf>
    <xf numFmtId="0" fontId="8" fillId="0" borderId="0" xfId="0" applyFont="1" applyAlignment="1">
      <alignment horizontal="left"/>
    </xf>
    <xf numFmtId="0" fontId="15" fillId="8" borderId="0" xfId="0" applyFont="1" applyFill="1"/>
    <xf numFmtId="0" fontId="0" fillId="8" borderId="0" xfId="0" applyFill="1"/>
    <xf numFmtId="164"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4" fontId="8" fillId="0" borderId="0" xfId="0" applyNumberFormat="1" applyFont="1" applyAlignment="1">
      <alignment horizontal="center"/>
    </xf>
    <xf numFmtId="10" fontId="8" fillId="0" borderId="0" xfId="0" applyNumberFormat="1" applyFont="1" applyAlignment="1">
      <alignment horizontal="center"/>
    </xf>
    <xf numFmtId="3" fontId="11" fillId="0" borderId="0" xfId="0" applyNumberFormat="1" applyFont="1" applyAlignment="1">
      <alignment horizontal="center"/>
    </xf>
    <xf numFmtId="3" fontId="0" fillId="0" borderId="0" xfId="0" applyNumberFormat="1" applyAlignment="1">
      <alignment horizontal="left"/>
    </xf>
    <xf numFmtId="10" fontId="17" fillId="4" borderId="0" xfId="1" applyNumberFormat="1" applyFont="1" applyFill="1" applyBorder="1" applyAlignment="1">
      <alignment horizontal="center"/>
    </xf>
    <xf numFmtId="10" fontId="17" fillId="5" borderId="0" xfId="1" applyNumberFormat="1" applyFont="1" applyFill="1" applyBorder="1" applyAlignment="1">
      <alignment horizontal="center"/>
    </xf>
    <xf numFmtId="10" fontId="17" fillId="2" borderId="0" xfId="1" applyNumberFormat="1" applyFont="1" applyFill="1" applyBorder="1" applyAlignment="1">
      <alignment horizontal="center"/>
    </xf>
    <xf numFmtId="10" fontId="17" fillId="3" borderId="0" xfId="1" applyNumberFormat="1" applyFont="1" applyFill="1" applyBorder="1" applyAlignment="1">
      <alignment horizontal="center"/>
    </xf>
    <xf numFmtId="14" fontId="11" fillId="0" borderId="0" xfId="0" applyNumberFormat="1" applyFont="1" applyAlignment="1">
      <alignment horizontal="center"/>
    </xf>
    <xf numFmtId="9" fontId="11" fillId="0" borderId="0" xfId="0" applyNumberFormat="1" applyFont="1" applyAlignment="1">
      <alignment horizontal="center"/>
    </xf>
    <xf numFmtId="0" fontId="4" fillId="0" borderId="0" xfId="0" applyFont="1" applyAlignment="1">
      <alignment horizontal="left"/>
    </xf>
    <xf numFmtId="0" fontId="18" fillId="9" borderId="0" xfId="3" applyFont="1" applyFill="1" applyAlignment="1">
      <alignment horizontal="centerContinuous"/>
    </xf>
    <xf numFmtId="0" fontId="2" fillId="9" borderId="0" xfId="3" applyFont="1" applyFill="1" applyAlignment="1">
      <alignment horizontal="centerContinuous"/>
    </xf>
    <xf numFmtId="0" fontId="4" fillId="10" borderId="0" xfId="3" applyFont="1" applyFill="1" applyAlignment="1">
      <alignment horizontal="center" vertical="center"/>
    </xf>
    <xf numFmtId="0" fontId="2" fillId="0" borderId="0" xfId="3" applyFont="1"/>
    <xf numFmtId="0" fontId="2" fillId="0" borderId="0" xfId="3" applyFont="1" applyAlignment="1">
      <alignment horizontal="center"/>
    </xf>
    <xf numFmtId="0" fontId="2" fillId="9" borderId="0" xfId="3" applyFont="1" applyFill="1" applyAlignment="1">
      <alignment horizontal="center"/>
    </xf>
    <xf numFmtId="0" fontId="14" fillId="10" borderId="0" xfId="3" applyFont="1" applyFill="1" applyAlignment="1">
      <alignment horizontal="center" vertical="center" wrapText="1"/>
    </xf>
    <xf numFmtId="0" fontId="18" fillId="9" borderId="0" xfId="3" applyFont="1" applyFill="1"/>
    <xf numFmtId="0" fontId="18" fillId="9" borderId="0" xfId="3" applyFont="1" applyFill="1" applyAlignment="1">
      <alignment horizontal="center"/>
    </xf>
    <xf numFmtId="4" fontId="2" fillId="13" borderId="0" xfId="3" applyNumberFormat="1" applyFont="1" applyFill="1" applyAlignment="1">
      <alignment horizontal="center"/>
    </xf>
    <xf numFmtId="14" fontId="14" fillId="12" borderId="0" xfId="3" applyNumberFormat="1" applyFont="1" applyFill="1" applyAlignment="1">
      <alignment horizontal="center"/>
    </xf>
    <xf numFmtId="164" fontId="14" fillId="12" borderId="0" xfId="4" applyNumberFormat="1" applyFont="1" applyFill="1" applyAlignment="1">
      <alignment horizontal="center"/>
    </xf>
    <xf numFmtId="14" fontId="14" fillId="11" borderId="0" xfId="3" applyNumberFormat="1" applyFont="1" applyFill="1" applyAlignment="1">
      <alignment horizontal="center"/>
    </xf>
    <xf numFmtId="0" fontId="2" fillId="13" borderId="0" xfId="3" applyFont="1" applyFill="1"/>
    <xf numFmtId="9" fontId="2" fillId="13" borderId="0" xfId="3" applyNumberFormat="1" applyFont="1" applyFill="1" applyAlignment="1">
      <alignment horizontal="center"/>
    </xf>
    <xf numFmtId="164" fontId="19" fillId="11" borderId="0" xfId="4" applyNumberFormat="1" applyFont="1" applyFill="1" applyAlignment="1">
      <alignment horizontal="center"/>
    </xf>
    <xf numFmtId="14" fontId="14" fillId="11" borderId="0" xfId="0" applyNumberFormat="1" applyFont="1" applyFill="1" applyAlignment="1">
      <alignment horizontal="center"/>
    </xf>
    <xf numFmtId="2" fontId="19" fillId="11" borderId="0" xfId="1" applyNumberFormat="1" applyFont="1" applyFill="1" applyAlignment="1">
      <alignment horizontal="center"/>
    </xf>
    <xf numFmtId="4" fontId="0" fillId="13" borderId="0" xfId="3" applyNumberFormat="1" applyFont="1" applyFill="1" applyAlignment="1">
      <alignment horizontal="center"/>
    </xf>
    <xf numFmtId="10" fontId="19" fillId="11" borderId="0" xfId="1" applyNumberFormat="1" applyFont="1" applyFill="1" applyAlignment="1">
      <alignment horizontal="center"/>
    </xf>
    <xf numFmtId="0" fontId="0" fillId="13" borderId="0" xfId="3" applyFont="1" applyFill="1"/>
    <xf numFmtId="3" fontId="0" fillId="13" borderId="0" xfId="3" applyNumberFormat="1" applyFont="1" applyFill="1" applyAlignment="1">
      <alignment horizontal="center"/>
    </xf>
    <xf numFmtId="0" fontId="11" fillId="0" borderId="0" xfId="0" applyFont="1"/>
    <xf numFmtId="14" fontId="0" fillId="0" borderId="0" xfId="0" applyNumberFormat="1"/>
    <xf numFmtId="0" fontId="18" fillId="9" borderId="0" xfId="0" applyFont="1" applyFill="1" applyAlignment="1">
      <alignment horizontal="centerContinuous"/>
    </xf>
    <xf numFmtId="0" fontId="0" fillId="9" borderId="0" xfId="0" applyFill="1" applyAlignment="1">
      <alignment horizontal="centerContinuous"/>
    </xf>
    <xf numFmtId="0" fontId="0" fillId="9" borderId="0" xfId="3" applyFont="1" applyFill="1" applyAlignment="1">
      <alignment horizontal="center"/>
    </xf>
    <xf numFmtId="0" fontId="18" fillId="14" borderId="0" xfId="0" applyFont="1" applyFill="1" applyAlignment="1">
      <alignment horizontal="center" vertical="center"/>
    </xf>
    <xf numFmtId="14" fontId="0" fillId="13" borderId="0" xfId="0" applyNumberFormat="1" applyFill="1" applyAlignment="1">
      <alignment horizontal="center"/>
    </xf>
    <xf numFmtId="0" fontId="4" fillId="10" borderId="0" xfId="0" applyFont="1" applyFill="1" applyAlignment="1">
      <alignment horizontal="center" vertical="center"/>
    </xf>
    <xf numFmtId="1" fontId="14" fillId="10" borderId="0" xfId="0" applyNumberFormat="1" applyFont="1" applyFill="1" applyAlignment="1">
      <alignment horizontal="center" vertical="center" wrapText="1"/>
    </xf>
    <xf numFmtId="1" fontId="14" fillId="10" borderId="0" xfId="1" applyNumberFormat="1" applyFont="1" applyFill="1" applyAlignment="1">
      <alignment horizontal="center" vertical="center" wrapText="1"/>
    </xf>
    <xf numFmtId="0" fontId="18" fillId="14" borderId="0" xfId="0" applyFont="1" applyFill="1" applyAlignment="1">
      <alignment horizontal="center" vertical="center" wrapText="1"/>
    </xf>
    <xf numFmtId="10" fontId="19" fillId="0" borderId="0" xfId="0" applyNumberFormat="1" applyFont="1" applyAlignment="1">
      <alignment horizontal="center"/>
    </xf>
    <xf numFmtId="164" fontId="19" fillId="0" borderId="0" xfId="0" applyNumberFormat="1" applyFont="1" applyAlignment="1">
      <alignment horizontal="center"/>
    </xf>
    <xf numFmtId="3" fontId="19" fillId="0" borderId="0" xfId="0" applyNumberFormat="1" applyFont="1" applyAlignment="1">
      <alignment horizontal="center"/>
    </xf>
    <xf numFmtId="0" fontId="20" fillId="9" borderId="0" xfId="0" applyFont="1" applyFill="1" applyAlignment="1">
      <alignment horizontal="center"/>
    </xf>
    <xf numFmtId="0" fontId="0" fillId="13" borderId="0" xfId="0" applyFill="1" applyAlignment="1">
      <alignment horizontal="center"/>
    </xf>
    <xf numFmtId="0" fontId="0" fillId="10" borderId="0" xfId="0" applyFill="1" applyAlignment="1">
      <alignment horizontal="center"/>
    </xf>
    <xf numFmtId="0" fontId="18" fillId="9" borderId="0" xfId="3" applyFont="1" applyFill="1" applyAlignment="1">
      <alignment horizontal="center" wrapText="1"/>
    </xf>
    <xf numFmtId="165" fontId="19" fillId="0" borderId="0" xfId="0" applyNumberFormat="1" applyFont="1" applyAlignment="1">
      <alignment horizontal="center"/>
    </xf>
    <xf numFmtId="0" fontId="0" fillId="13" borderId="0" xfId="0" applyFill="1"/>
    <xf numFmtId="2" fontId="14" fillId="0" borderId="0" xfId="0" applyNumberFormat="1" applyFont="1" applyAlignment="1">
      <alignment horizontal="center"/>
    </xf>
    <xf numFmtId="4" fontId="14" fillId="0" borderId="0" xfId="0" applyNumberFormat="1" applyFont="1" applyAlignment="1">
      <alignment horizontal="center"/>
    </xf>
    <xf numFmtId="14" fontId="14" fillId="13" borderId="0" xfId="0" quotePrefix="1" applyNumberFormat="1" applyFont="1" applyFill="1" applyAlignment="1">
      <alignment horizontal="center"/>
    </xf>
    <xf numFmtId="4" fontId="19" fillId="13" borderId="0" xfId="0" applyNumberFormat="1" applyFont="1" applyFill="1" applyAlignment="1">
      <alignment horizontal="center"/>
    </xf>
    <xf numFmtId="4" fontId="19" fillId="13" borderId="0" xfId="3" applyNumberFormat="1" applyFont="1" applyFill="1" applyAlignment="1">
      <alignment horizontal="center"/>
    </xf>
    <xf numFmtId="14" fontId="14" fillId="11" borderId="0" xfId="3" quotePrefix="1" applyNumberFormat="1" applyFont="1" applyFill="1" applyAlignment="1">
      <alignment horizontal="center"/>
    </xf>
    <xf numFmtId="165" fontId="19" fillId="11" borderId="0" xfId="3" applyNumberFormat="1" applyFont="1" applyFill="1" applyAlignment="1">
      <alignment horizontal="center"/>
    </xf>
    <xf numFmtId="14" fontId="14" fillId="13" borderId="0" xfId="0" applyNumberFormat="1" applyFont="1" applyFill="1" applyAlignment="1">
      <alignment horizontal="center"/>
    </xf>
    <xf numFmtId="164" fontId="14" fillId="0" borderId="0" xfId="0" applyNumberFormat="1" applyFont="1" applyAlignment="1">
      <alignment horizontal="center"/>
    </xf>
    <xf numFmtId="167" fontId="2" fillId="0" borderId="0" xfId="3" applyNumberFormat="1" applyFont="1"/>
    <xf numFmtId="0" fontId="4" fillId="0" borderId="0" xfId="0" applyFont="1" applyAlignment="1">
      <alignment horizontal="center"/>
    </xf>
    <xf numFmtId="0" fontId="5" fillId="2" borderId="18" xfId="0" applyFont="1" applyFill="1" applyBorder="1" applyAlignment="1">
      <alignment horizontal="left" vertical="center"/>
    </xf>
    <xf numFmtId="0" fontId="5" fillId="3" borderId="18" xfId="0" applyFont="1" applyFill="1" applyBorder="1" applyAlignment="1">
      <alignment horizontal="left" vertical="center" wrapText="1" readingOrder="1"/>
    </xf>
    <xf numFmtId="0" fontId="5" fillId="4" borderId="18" xfId="0" applyFont="1" applyFill="1" applyBorder="1" applyAlignment="1">
      <alignment horizontal="left" vertical="center" wrapText="1" readingOrder="1"/>
    </xf>
    <xf numFmtId="0" fontId="5" fillId="5" borderId="18" xfId="0" applyFont="1" applyFill="1" applyBorder="1" applyAlignment="1">
      <alignment horizontal="left" vertical="center" readingOrder="1"/>
    </xf>
    <xf numFmtId="2" fontId="14" fillId="15" borderId="0" xfId="0" applyNumberFormat="1" applyFont="1" applyFill="1" applyAlignment="1">
      <alignment horizontal="center"/>
    </xf>
    <xf numFmtId="10" fontId="14" fillId="0" borderId="0" xfId="1" applyNumberFormat="1" applyFont="1"/>
    <xf numFmtId="10" fontId="5" fillId="2" borderId="0" xfId="1" applyNumberFormat="1" applyFont="1" applyFill="1" applyAlignment="1">
      <alignment horizontal="right"/>
    </xf>
    <xf numFmtId="10" fontId="5" fillId="3" borderId="0" xfId="1" applyNumberFormat="1" applyFont="1" applyFill="1" applyAlignment="1">
      <alignment horizontal="right"/>
    </xf>
    <xf numFmtId="10" fontId="5" fillId="4" borderId="0" xfId="1" applyNumberFormat="1" applyFont="1" applyFill="1" applyAlignment="1">
      <alignment horizontal="right"/>
    </xf>
    <xf numFmtId="10" fontId="5" fillId="5" borderId="0" xfId="1" applyNumberFormat="1" applyFont="1" applyFill="1" applyAlignment="1">
      <alignment horizontal="right"/>
    </xf>
    <xf numFmtId="0" fontId="8" fillId="15" borderId="0" xfId="0" applyFont="1" applyFill="1"/>
    <xf numFmtId="4" fontId="0" fillId="15" borderId="0" xfId="0" applyNumberFormat="1" applyFill="1" applyAlignment="1">
      <alignment horizontal="center"/>
    </xf>
    <xf numFmtId="10" fontId="16" fillId="15" borderId="0" xfId="0" applyNumberFormat="1" applyFont="1" applyFill="1" applyAlignment="1">
      <alignment horizontal="center"/>
    </xf>
    <xf numFmtId="10" fontId="0" fillId="15" borderId="0" xfId="0" applyNumberFormat="1" applyFill="1" applyAlignment="1">
      <alignment horizontal="center"/>
    </xf>
    <xf numFmtId="0" fontId="4" fillId="15" borderId="0" xfId="0" applyFont="1" applyFill="1"/>
    <xf numFmtId="3" fontId="0" fillId="15" borderId="0" xfId="0" applyNumberFormat="1" applyFill="1" applyAlignment="1">
      <alignment horizontal="center"/>
    </xf>
    <xf numFmtId="166" fontId="11" fillId="15" borderId="0" xfId="0" applyNumberFormat="1" applyFont="1" applyFill="1" applyAlignment="1">
      <alignment horizontal="center"/>
    </xf>
    <xf numFmtId="10" fontId="11" fillId="15" borderId="0" xfId="0" applyNumberFormat="1" applyFont="1" applyFill="1"/>
    <xf numFmtId="9" fontId="11" fillId="15" borderId="0" xfId="0" applyNumberFormat="1" applyFont="1" applyFill="1"/>
    <xf numFmtId="0" fontId="4" fillId="0" borderId="0" xfId="0" applyFont="1" applyAlignment="1">
      <alignment horizontal="center"/>
    </xf>
    <xf numFmtId="0" fontId="6" fillId="3" borderId="6"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4" borderId="6" xfId="0" applyFont="1" applyFill="1" applyBorder="1" applyAlignment="1">
      <alignment horizontal="center"/>
    </xf>
    <xf numFmtId="0" fontId="6" fillId="4" borderId="5" xfId="0" applyFont="1" applyFill="1" applyBorder="1" applyAlignment="1">
      <alignment horizontal="center"/>
    </xf>
    <xf numFmtId="0" fontId="6" fillId="5" borderId="6"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2" borderId="10" xfId="0" applyFont="1" applyFill="1" applyBorder="1" applyAlignment="1">
      <alignment horizontal="center"/>
    </xf>
    <xf numFmtId="0" fontId="6" fillId="2" borderId="5" xfId="0" applyFont="1" applyFill="1" applyBorder="1" applyAlignment="1">
      <alignment horizontal="center"/>
    </xf>
    <xf numFmtId="0" fontId="7" fillId="6" borderId="15" xfId="0" applyFont="1" applyFill="1" applyBorder="1" applyAlignment="1">
      <alignment horizontal="center"/>
    </xf>
    <xf numFmtId="0" fontId="7" fillId="6" borderId="16" xfId="0" applyFont="1" applyFill="1" applyBorder="1" applyAlignment="1">
      <alignment horizontal="center"/>
    </xf>
    <xf numFmtId="0" fontId="7" fillId="6" borderId="17" xfId="0" applyFont="1" applyFill="1" applyBorder="1" applyAlignment="1">
      <alignment horizontal="center"/>
    </xf>
  </cellXfs>
  <cellStyles count="5">
    <cellStyle name="Normal" xfId="0" builtinId="0"/>
    <cellStyle name="Normal 10 2" xfId="2"/>
    <cellStyle name="Normal 2" xfId="3"/>
    <cellStyle name="Percent" xfId="1" builtin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Data...3879253642</v>
        <stp/>
        <stp>BDH|15144646174536674972</stp>
        <tr r="F8" s="9"/>
      </tp>
      <tp t="s">
        <v>#N/A Requesting Data...3587128548</v>
        <stp/>
        <stp>BDH|11377741303447274987</stp>
        <tr r="F7" s="9"/>
      </tp>
    </main>
    <main first="bloomberg.rtd">
      <tp t="b">
        <v>0</v>
        <stp/>
        <stp>##V3_BFIELDINFOV12</stp>
        <stp>[UPS Mean-Variance (Bloomberg) - 10 -12-2022.xlsx]Sheet1!R5C2</stp>
        <stp>MOV_AVG_30D</stp>
        <tr r="B5" s="9"/>
      </tp>
    </main>
    <main first="bofaddin.rtdserver">
      <tp t="s">
        <v>#N/A Requesting Data...3426984297</v>
        <stp/>
        <stp>BDH|9119653593435268508</stp>
        <tr r="A7" s="9"/>
      </tp>
    </main>
  </volType>
</volType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15</xdr:row>
      <xdr:rowOff>1285945</xdr:rowOff>
    </xdr:to>
    <xdr:sp macro="" textlink="">
      <xdr:nvSpPr>
        <xdr:cNvPr id="2" name="Rectangle 1">
          <a:extLst>
            <a:ext uri="{FF2B5EF4-FFF2-40B4-BE49-F238E27FC236}">
              <a16:creationId xmlns:a16="http://schemas.microsoft.com/office/drawing/2014/main" id="{16A100E9-A572-4070-9504-1279E6866309}"/>
            </a:ext>
          </a:extLst>
        </xdr:cNvPr>
        <xdr:cNvSpPr>
          <a:spLocks noChangeArrowheads="1"/>
        </xdr:cNvSpPr>
      </xdr:nvSpPr>
      <xdr:spPr bwMode="auto">
        <a:xfrm>
          <a:off x="0" y="438150"/>
          <a:ext cx="7567612" cy="3810070"/>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NISA EXPRESSLY DISCLAIMS ANY AND ALL WARRANTIES, EXPRESS AND IMPLIED, INCLUDING, BUT NOT LIMITED TO, IMPLIED WARRANTIES OF MERCHANTABILITY AND FITNESS FOR A PARTICULAR PURPOSE. NISA DOES NOT WARRANT THAT THE FUNCTIONS CONTAINED IN THIS TOOL WILL MEET CLIENT'S SPECIFIC REQUIREMENTS, OR THAT, THE TOOL WILL BE ERROR-FREE OR THAT THERE WILL BE NO INACCURACIES. CLIENT ACKNOWLEDGES THAT THIRD PARTY DATA WAS USED IN THE CREATION OF THE TOOL. NISA MAKES NO REPRESENTATIONS OR WARRANTIES AS TO ACCURACY OF SUCH DATA AND SPECIFICALLY DISCLAIMS ALL RESPONSIBILITY AND LIABILITY WITH RESPECT TO ANY SUCH THIRD PARTY DATA, USE OF THIS TOOL, ANY INFORMATION AND/OR RESULTS OBTAINED THROUGH THE USE OF THE TOOL. USE OF THE TOOL IS AT CLIENT'S OWN RISK. </a:t>
          </a:r>
        </a:p>
        <a:p>
          <a:pPr rtl="0" eaLnBrk="0" fontAlgn="base" hangingPunct="0"/>
          <a:endParaRPr lang="en-US" sz="1200" kern="1200">
            <a:solidFill>
              <a:schemeClr val="tx1"/>
            </a:solidFill>
            <a:effectLst/>
            <a:latin typeface="Arial" pitchFamily="34" charset="0"/>
            <a:ea typeface="+mn-ea"/>
            <a:cs typeface="+mn-cs"/>
          </a:endParaRPr>
        </a:p>
        <a:p>
          <a:pPr rtl="0" eaLnBrk="0" fontAlgn="base" hangingPunct="0"/>
          <a:r>
            <a:rPr lang="en-US" sz="1200" kern="1200">
              <a:solidFill>
                <a:schemeClr val="tx1"/>
              </a:solidFill>
              <a:effectLst/>
              <a:latin typeface="Arial" pitchFamily="34" charset="0"/>
              <a:ea typeface="+mn-ea"/>
              <a:cs typeface="+mn-cs"/>
            </a:rPr>
            <a:t>WITHOUT LIMITING THE GENERALITY OF THE FOREGOING, CLIENT SHALL BE EXCLUSIVELY RESPONSIBLE FOR DETERMINING WHETHER THE FUNCTIONS OF THE TOOL WILL MEET CLIENT'S REQUIREMENTS OR WILL ACHIEVE THE RESULTS DESIRED BY CLIENT. NISA SPECIFICALLY DISCLAIMS ANY RESPONSIBILITY FOR THE TIMELINESS, ACCURACY, OR QUALITY OF INFORMATION OR RESULTS OBTAINED THROUGH USE OF THE TOOL BY CLIENT. CLIENT ACKNOWLEDGES AND AGREES THAT THE TOOL IS FOR CLIENT’S EXCLUSIVE USE. CLIENT AGREES NOT TO DISTRIBUTE THE TOOL OR ANY INFORMATION OR ANY RESULTS OBTAINED FROM USE OF THE TOOL TO ANY THIRD PARTIES. IF, HOWEVER, CLIENT DOES DISTRIBUTE THE TOOL, INFORMATION OR RESULTS TO ANY THIRD PARTY, SUCH DISTRIBUTION IS STRICTLY BETWEEN CLIENT AND SUCH THIRD PARTY, AND CLIENT SHALL BE SOLELY RESPONSIBLE AND LIABLE FOR ANY AND ALL COSTS, LIABILITIES AND DAMAGES THAT ARISE AS A RESULT THEREOF. </a:t>
          </a:r>
        </a:p>
      </xdr:txBody>
    </xdr:sp>
    <xdr:clientData/>
  </xdr:twoCellAnchor>
</xdr:wsDr>
</file>

<file path=xl/persons/person.xml><?xml version="1.0" encoding="utf-8"?>
<personList xmlns="http://schemas.microsoft.com/office/spreadsheetml/2018/threadedcomments" xmlns:x="http://schemas.openxmlformats.org/spreadsheetml/2006/main">
  <person displayName="Maddie Choi" id="{26123378-4801-4AD6-88B1-BE79FBCA2C21}" userId="d82c60b2c4fa3e8e" providerId="Windows Live"/>
</personList>
</file>

<file path=xl/theme/theme1.xml><?xml version="1.0" encoding="utf-8"?>
<a:theme xmlns:a="http://schemas.openxmlformats.org/drawingml/2006/main" name="Office Theme">
  <a:themeElements>
    <a:clrScheme name="NISA Colors">
      <a:dk1>
        <a:srgbClr val="000000"/>
      </a:dk1>
      <a:lt1>
        <a:srgbClr val="FFFFFF"/>
      </a:lt1>
      <a:dk2>
        <a:srgbClr val="DDF3FF"/>
      </a:dk2>
      <a:lt2>
        <a:srgbClr val="EBEBEB"/>
      </a:lt2>
      <a:accent1>
        <a:srgbClr val="004C88"/>
      </a:accent1>
      <a:accent2>
        <a:srgbClr val="83AD99"/>
      </a:accent2>
      <a:accent3>
        <a:srgbClr val="A9B8C1"/>
      </a:accent3>
      <a:accent4>
        <a:srgbClr val="E98571"/>
      </a:accent4>
      <a:accent5>
        <a:srgbClr val="E2D04E"/>
      </a:accent5>
      <a:accent6>
        <a:srgbClr val="00AEEF"/>
      </a:accent6>
      <a:hlink>
        <a:srgbClr val="004C88"/>
      </a:hlink>
      <a:folHlink>
        <a:srgbClr val="004C88"/>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3" dT="2023-11-30T16:53:14.70" personId="{26123378-4801-4AD6-88B1-BE79FBCA2C21}" id="{55FE8EB7-222B-4AA4-8A57-287979F92EEB}">
    <text xml:space="preserve">Why 3mo
</text>
  </threadedComment>
  <threadedComment ref="C44" dT="2023-11-30T13:12:08.16" personId="{26123378-4801-4AD6-88B1-BE79FBCA2C21}" id="{C36D4C00-531D-4C6F-84B1-6E1117B28061}">
    <text xml:space="preserve">Mannually input 5y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workbookViewId="0">
      <selection activeCell="F8" sqref="F8"/>
    </sheetView>
  </sheetViews>
  <sheetFormatPr defaultRowHeight="15" x14ac:dyDescent="0.25"/>
  <cols>
    <col min="1" max="1" width="10.7109375" bestFit="1" customWidth="1"/>
    <col min="2" max="2" width="15.5703125" bestFit="1" customWidth="1"/>
    <col min="6" max="6" width="10.7109375" bestFit="1" customWidth="1"/>
  </cols>
  <sheetData>
    <row r="1" spans="1:6" x14ac:dyDescent="0.25">
      <c r="A1" t="s">
        <v>186</v>
      </c>
      <c r="B1" s="128">
        <v>44865</v>
      </c>
    </row>
    <row r="2" spans="1:6" x14ac:dyDescent="0.25">
      <c r="A2" t="s">
        <v>187</v>
      </c>
      <c r="B2" s="128">
        <v>44865</v>
      </c>
    </row>
    <row r="4" spans="1:6" x14ac:dyDescent="0.25">
      <c r="B4" t="s">
        <v>188</v>
      </c>
    </row>
    <row r="5" spans="1:6" x14ac:dyDescent="0.25">
      <c r="B5" t="str">
        <f>_xll.BFieldInfo(B$6)</f>
        <v>Moving Average 30 Day</v>
      </c>
    </row>
    <row r="6" spans="1:6" x14ac:dyDescent="0.25">
      <c r="A6" t="s">
        <v>189</v>
      </c>
      <c r="B6" t="s">
        <v>190</v>
      </c>
    </row>
    <row r="7" spans="1:6" x14ac:dyDescent="0.25">
      <c r="A7" s="128">
        <f>_xll.BDH(B$4,B$6,$B1,$B2,"Dir=V","Dts=S","cols=2;rows=1")</f>
        <v>44865</v>
      </c>
      <c r="B7">
        <v>3.9015</v>
      </c>
      <c r="F7">
        <f>_xll.BDH(B4, "MOV_AVG_30D", 11/1/2022)</f>
        <v>4.5303000000000004</v>
      </c>
    </row>
    <row r="8" spans="1:6" x14ac:dyDescent="0.25">
      <c r="A8" s="128"/>
      <c r="F8">
        <f>_xll.BDH("USGG10YR Index","MOV_AVG_30D",B1,B2)</f>
        <v>3.9015</v>
      </c>
    </row>
    <row r="9" spans="1:6" x14ac:dyDescent="0.25">
      <c r="A9" s="128"/>
    </row>
    <row r="10" spans="1:6" x14ac:dyDescent="0.25">
      <c r="A10" s="128"/>
    </row>
    <row r="11" spans="1:6" x14ac:dyDescent="0.25">
      <c r="A11" s="128"/>
    </row>
    <row r="12" spans="1:6" x14ac:dyDescent="0.25">
      <c r="A12" s="128"/>
    </row>
    <row r="13" spans="1:6" x14ac:dyDescent="0.25">
      <c r="A13" s="128"/>
    </row>
    <row r="14" spans="1:6" x14ac:dyDescent="0.25">
      <c r="A14" s="128"/>
    </row>
    <row r="15" spans="1:6" x14ac:dyDescent="0.25">
      <c r="A15" s="128"/>
    </row>
    <row r="16" spans="1:6" x14ac:dyDescent="0.25">
      <c r="A16" s="128"/>
    </row>
    <row r="17" spans="1:1" x14ac:dyDescent="0.25">
      <c r="A17" s="128"/>
    </row>
    <row r="18" spans="1:1" x14ac:dyDescent="0.25">
      <c r="A18" s="128"/>
    </row>
    <row r="19" spans="1:1" x14ac:dyDescent="0.25">
      <c r="A19" s="128"/>
    </row>
    <row r="20" spans="1:1" x14ac:dyDescent="0.25">
      <c r="A20" s="128"/>
    </row>
    <row r="21" spans="1:1" x14ac:dyDescent="0.25">
      <c r="A21" s="128"/>
    </row>
    <row r="22" spans="1:1" x14ac:dyDescent="0.25">
      <c r="A22" s="128"/>
    </row>
    <row r="23" spans="1:1" x14ac:dyDescent="0.25">
      <c r="A23" s="128"/>
    </row>
    <row r="24" spans="1:1" x14ac:dyDescent="0.25">
      <c r="A24" s="128"/>
    </row>
    <row r="25" spans="1:1" x14ac:dyDescent="0.25">
      <c r="A25" s="128"/>
    </row>
    <row r="26" spans="1:1" x14ac:dyDescent="0.25">
      <c r="A26" s="128"/>
    </row>
    <row r="27" spans="1:1" x14ac:dyDescent="0.25">
      <c r="A27" s="128"/>
    </row>
    <row r="28" spans="1:1" x14ac:dyDescent="0.25">
      <c r="A28" s="128"/>
    </row>
    <row r="29" spans="1:1" x14ac:dyDescent="0.25">
      <c r="A29" s="128"/>
    </row>
    <row r="30" spans="1:1" x14ac:dyDescent="0.25">
      <c r="A30" s="128"/>
    </row>
    <row r="31" spans="1:1" x14ac:dyDescent="0.25">
      <c r="A31" s="128"/>
    </row>
    <row r="32" spans="1:1" x14ac:dyDescent="0.25">
      <c r="A32" s="128"/>
    </row>
    <row r="33" spans="1:1" x14ac:dyDescent="0.25">
      <c r="A33" s="128"/>
    </row>
    <row r="34" spans="1:1" x14ac:dyDescent="0.25">
      <c r="A34" s="128"/>
    </row>
    <row r="35" spans="1:1" x14ac:dyDescent="0.25">
      <c r="A35" s="128"/>
    </row>
    <row r="36" spans="1:1" x14ac:dyDescent="0.25">
      <c r="A36" s="128"/>
    </row>
    <row r="37" spans="1:1" x14ac:dyDescent="0.25">
      <c r="A37" s="128"/>
    </row>
    <row r="38" spans="1:1" x14ac:dyDescent="0.25">
      <c r="A38" s="128"/>
    </row>
    <row r="39" spans="1:1" x14ac:dyDescent="0.25">
      <c r="A39" s="128"/>
    </row>
    <row r="40" spans="1:1" x14ac:dyDescent="0.25">
      <c r="A40" s="128"/>
    </row>
    <row r="41" spans="1:1" x14ac:dyDescent="0.25">
      <c r="A41" s="128"/>
    </row>
    <row r="42" spans="1:1" x14ac:dyDescent="0.25">
      <c r="A42" s="128"/>
    </row>
    <row r="43" spans="1:1" x14ac:dyDescent="0.25">
      <c r="A43" s="128"/>
    </row>
    <row r="44" spans="1:1" x14ac:dyDescent="0.25">
      <c r="A44" s="128"/>
    </row>
    <row r="45" spans="1:1" x14ac:dyDescent="0.25">
      <c r="A45" s="128"/>
    </row>
    <row r="46" spans="1:1" x14ac:dyDescent="0.25">
      <c r="A46" s="128"/>
    </row>
    <row r="47" spans="1:1" x14ac:dyDescent="0.25">
      <c r="A47" s="128"/>
    </row>
    <row r="48" spans="1:1" x14ac:dyDescent="0.25">
      <c r="A48" s="128"/>
    </row>
    <row r="49" spans="1:1" x14ac:dyDescent="0.25">
      <c r="A49" s="128"/>
    </row>
    <row r="50" spans="1:1" x14ac:dyDescent="0.25">
      <c r="A50" s="128"/>
    </row>
    <row r="51" spans="1:1" x14ac:dyDescent="0.25">
      <c r="A51" s="128"/>
    </row>
    <row r="52" spans="1:1" x14ac:dyDescent="0.25">
      <c r="A52" s="128"/>
    </row>
    <row r="53" spans="1:1" x14ac:dyDescent="0.25">
      <c r="A53" s="128"/>
    </row>
    <row r="54" spans="1:1" x14ac:dyDescent="0.25">
      <c r="A54" s="128"/>
    </row>
    <row r="55" spans="1:1" x14ac:dyDescent="0.25">
      <c r="A55" s="128"/>
    </row>
    <row r="56" spans="1:1" x14ac:dyDescent="0.25">
      <c r="A56" s="128"/>
    </row>
    <row r="57" spans="1:1" x14ac:dyDescent="0.25">
      <c r="A57" s="128"/>
    </row>
    <row r="58" spans="1:1" x14ac:dyDescent="0.25">
      <c r="A58" s="128"/>
    </row>
    <row r="59" spans="1:1" x14ac:dyDescent="0.25">
      <c r="A59" s="128"/>
    </row>
    <row r="60" spans="1:1" x14ac:dyDescent="0.25">
      <c r="A60" s="128"/>
    </row>
    <row r="61" spans="1:1" x14ac:dyDescent="0.25">
      <c r="A61" s="128"/>
    </row>
    <row r="62" spans="1:1" x14ac:dyDescent="0.25">
      <c r="A62" s="128"/>
    </row>
    <row r="63" spans="1:1" x14ac:dyDescent="0.25">
      <c r="A63" s="128"/>
    </row>
    <row r="64" spans="1:1" x14ac:dyDescent="0.25">
      <c r="A64" s="128"/>
    </row>
    <row r="65" spans="1:1" x14ac:dyDescent="0.25">
      <c r="A65" s="128"/>
    </row>
    <row r="66" spans="1:1" x14ac:dyDescent="0.25">
      <c r="A66" s="128"/>
    </row>
    <row r="67" spans="1:1" x14ac:dyDescent="0.25">
      <c r="A67" s="128"/>
    </row>
    <row r="68" spans="1:1" x14ac:dyDescent="0.25">
      <c r="A68" s="128"/>
    </row>
    <row r="69" spans="1:1" x14ac:dyDescent="0.25">
      <c r="A69" s="128"/>
    </row>
    <row r="70" spans="1:1" x14ac:dyDescent="0.25">
      <c r="A70" s="128"/>
    </row>
    <row r="71" spans="1:1" x14ac:dyDescent="0.25">
      <c r="A71" s="128"/>
    </row>
    <row r="72" spans="1:1" x14ac:dyDescent="0.25">
      <c r="A72" s="128"/>
    </row>
    <row r="73" spans="1:1" x14ac:dyDescent="0.25">
      <c r="A73" s="128"/>
    </row>
    <row r="74" spans="1:1" x14ac:dyDescent="0.25">
      <c r="A74" s="128"/>
    </row>
    <row r="75" spans="1:1" x14ac:dyDescent="0.25">
      <c r="A75" s="128"/>
    </row>
    <row r="76" spans="1:1" x14ac:dyDescent="0.25">
      <c r="A76" s="1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A101"/>
  <sheetViews>
    <sheetView showGridLines="0" tabSelected="1" zoomScale="70" zoomScaleNormal="70" workbookViewId="0">
      <selection activeCell="D35" sqref="D35"/>
    </sheetView>
  </sheetViews>
  <sheetFormatPr defaultRowHeight="15" x14ac:dyDescent="0.25"/>
  <cols>
    <col min="2" max="2" width="31" bestFit="1" customWidth="1"/>
    <col min="3" max="3" width="24.5703125" bestFit="1" customWidth="1"/>
    <col min="4" max="4" width="17.5703125" bestFit="1" customWidth="1"/>
    <col min="5" max="5" width="33.85546875" customWidth="1"/>
    <col min="6" max="6" width="20.85546875" bestFit="1" customWidth="1"/>
    <col min="7" max="7" width="86.85546875" bestFit="1" customWidth="1"/>
    <col min="9" max="9" width="10.28515625" customWidth="1"/>
    <col min="10" max="11" width="9.140625" bestFit="1" customWidth="1"/>
    <col min="12" max="14" width="6.85546875" bestFit="1" customWidth="1"/>
    <col min="15" max="16" width="6.42578125" bestFit="1" customWidth="1"/>
    <col min="17" max="22" width="6.85546875" bestFit="1" customWidth="1"/>
    <col min="23" max="23" width="6.42578125" bestFit="1" customWidth="1"/>
    <col min="24" max="26" width="6.85546875" bestFit="1" customWidth="1"/>
    <col min="27" max="27" width="6.28515625" bestFit="1" customWidth="1"/>
  </cols>
  <sheetData>
    <row r="2" spans="2:8" x14ac:dyDescent="0.25">
      <c r="B2" t="s">
        <v>102</v>
      </c>
    </row>
    <row r="4" spans="2:8" x14ac:dyDescent="0.25">
      <c r="B4" s="49" t="s">
        <v>72</v>
      </c>
      <c r="C4" s="50" t="s">
        <v>83</v>
      </c>
    </row>
    <row r="6" spans="2:8" x14ac:dyDescent="0.25">
      <c r="B6" s="19" t="s">
        <v>150</v>
      </c>
    </row>
    <row r="7" spans="2:8" x14ac:dyDescent="0.25">
      <c r="B7" s="104" t="s">
        <v>148</v>
      </c>
      <c r="C7" s="102">
        <v>45260</v>
      </c>
      <c r="D7" s="128">
        <v>45230</v>
      </c>
    </row>
    <row r="8" spans="2:8" x14ac:dyDescent="0.25">
      <c r="B8" s="104" t="s">
        <v>149</v>
      </c>
      <c r="C8" s="103">
        <v>0.99</v>
      </c>
    </row>
    <row r="9" spans="2:8" x14ac:dyDescent="0.25">
      <c r="H9" t="s">
        <v>185</v>
      </c>
    </row>
    <row r="10" spans="2:8" x14ac:dyDescent="0.25">
      <c r="B10" s="19" t="s">
        <v>84</v>
      </c>
    </row>
    <row r="11" spans="2:8" x14ac:dyDescent="0.25">
      <c r="B11" s="20" t="s">
        <v>103</v>
      </c>
      <c r="D11" s="163">
        <v>4.9428E-2</v>
      </c>
    </row>
    <row r="12" spans="2:8" x14ac:dyDescent="0.25">
      <c r="B12" s="20" t="s">
        <v>46</v>
      </c>
      <c r="D12" s="175">
        <v>0.04</v>
      </c>
    </row>
    <row r="13" spans="2:8" x14ac:dyDescent="0.25">
      <c r="B13" s="20" t="s">
        <v>50</v>
      </c>
      <c r="D13" s="34">
        <v>0</v>
      </c>
      <c r="E13" t="s">
        <v>51</v>
      </c>
    </row>
    <row r="14" spans="2:8" x14ac:dyDescent="0.25">
      <c r="B14" s="20" t="s">
        <v>49</v>
      </c>
      <c r="D14" s="35">
        <v>0.75</v>
      </c>
    </row>
    <row r="18" spans="2:11" x14ac:dyDescent="0.25">
      <c r="B18" s="19" t="s">
        <v>91</v>
      </c>
      <c r="C18" s="27" t="s">
        <v>42</v>
      </c>
      <c r="D18" s="27" t="s">
        <v>19</v>
      </c>
    </row>
    <row r="19" spans="2:11" x14ac:dyDescent="0.25">
      <c r="B19" s="20" t="s">
        <v>16</v>
      </c>
      <c r="C19" s="48">
        <v>20.292029322892667</v>
      </c>
      <c r="D19" s="33">
        <v>1.2500000000000001E-2</v>
      </c>
    </row>
    <row r="20" spans="2:11" x14ac:dyDescent="0.25">
      <c r="B20" s="20" t="s">
        <v>0</v>
      </c>
      <c r="C20" s="145">
        <v>23.273078999999999</v>
      </c>
      <c r="D20" s="18" t="s">
        <v>43</v>
      </c>
    </row>
    <row r="21" spans="2:11" x14ac:dyDescent="0.25">
      <c r="B21" s="20" t="s">
        <v>1</v>
      </c>
      <c r="C21" s="145">
        <v>12.668424</v>
      </c>
      <c r="D21" s="138">
        <v>1.132061E-2</v>
      </c>
    </row>
    <row r="22" spans="2:11" x14ac:dyDescent="0.25">
      <c r="B22" s="20" t="s">
        <v>2</v>
      </c>
      <c r="C22" s="145">
        <v>3.9410409999999998</v>
      </c>
      <c r="D22" s="138">
        <v>9.9400700000000005E-3</v>
      </c>
    </row>
    <row r="23" spans="2:11" x14ac:dyDescent="0.25">
      <c r="B23" s="20" t="s">
        <v>3</v>
      </c>
      <c r="C23" s="145">
        <v>16.484375</v>
      </c>
      <c r="D23" s="18" t="s">
        <v>43</v>
      </c>
    </row>
    <row r="24" spans="2:11" x14ac:dyDescent="0.25">
      <c r="I24" t="s">
        <v>191</v>
      </c>
      <c r="J24" t="s">
        <v>192</v>
      </c>
    </row>
    <row r="25" spans="2:11" x14ac:dyDescent="0.25">
      <c r="B25" s="19" t="s">
        <v>107</v>
      </c>
      <c r="C25" s="27" t="s">
        <v>101</v>
      </c>
      <c r="D25" s="27" t="s">
        <v>108</v>
      </c>
      <c r="E25" s="27" t="s">
        <v>109</v>
      </c>
      <c r="F25" s="27" t="s">
        <v>110</v>
      </c>
      <c r="G25" s="19" t="s">
        <v>183</v>
      </c>
      <c r="I25">
        <v>71.959999999999994</v>
      </c>
      <c r="J25">
        <v>0.80780989438576989</v>
      </c>
      <c r="K25">
        <v>1</v>
      </c>
    </row>
    <row r="26" spans="2:11" x14ac:dyDescent="0.25">
      <c r="B26" s="20" t="s">
        <v>4</v>
      </c>
      <c r="C26" s="18" t="s">
        <v>43</v>
      </c>
      <c r="D26" s="139">
        <v>0.1629791078078347</v>
      </c>
      <c r="E26" s="155">
        <v>0.15944</v>
      </c>
      <c r="F26" s="93">
        <v>0.97828489887177694</v>
      </c>
      <c r="G26" t="s">
        <v>130</v>
      </c>
      <c r="H26" s="176">
        <v>0.61826939618097365</v>
      </c>
      <c r="I26">
        <v>35.94</v>
      </c>
      <c r="J26">
        <v>0.49944413563090606</v>
      </c>
      <c r="K26">
        <v>0.61826939618097365</v>
      </c>
    </row>
    <row r="27" spans="2:11" x14ac:dyDescent="0.25">
      <c r="B27" s="20" t="s">
        <v>5</v>
      </c>
      <c r="C27" s="18" t="s">
        <v>43</v>
      </c>
      <c r="D27" s="139">
        <v>0.20647552099893002</v>
      </c>
      <c r="E27" s="155">
        <v>0.19753199999999999</v>
      </c>
      <c r="F27" s="93">
        <v>0.95668483626697631</v>
      </c>
      <c r="G27" t="s">
        <v>6</v>
      </c>
      <c r="H27" s="176">
        <v>0.26578358850851541</v>
      </c>
      <c r="I27">
        <v>15.45</v>
      </c>
      <c r="J27">
        <v>0.21470261256253476</v>
      </c>
      <c r="K27">
        <v>0.26578358850851541</v>
      </c>
    </row>
    <row r="28" spans="2:11" x14ac:dyDescent="0.25">
      <c r="B28" s="20" t="s">
        <v>6</v>
      </c>
      <c r="C28" s="18" t="s">
        <v>43</v>
      </c>
      <c r="D28" s="139">
        <v>0.16094013428049442</v>
      </c>
      <c r="E28" s="155">
        <v>0.15410299999999999</v>
      </c>
      <c r="F28" s="93">
        <v>0.95751753090637837</v>
      </c>
      <c r="G28" t="s">
        <v>7</v>
      </c>
      <c r="H28" s="176">
        <v>0.11594701531051094</v>
      </c>
      <c r="I28">
        <v>6.74</v>
      </c>
      <c r="J28">
        <v>9.3663146192329086E-2</v>
      </c>
      <c r="K28">
        <v>0.11594701531051094</v>
      </c>
    </row>
    <row r="29" spans="2:11" x14ac:dyDescent="0.25">
      <c r="B29" s="20" t="s">
        <v>7</v>
      </c>
      <c r="C29" s="18" t="s">
        <v>43</v>
      </c>
      <c r="D29" s="139">
        <v>0.17502936162543123</v>
      </c>
      <c r="E29" s="155">
        <v>0.188967</v>
      </c>
      <c r="F29" s="93">
        <v>1.0796302874279791</v>
      </c>
    </row>
    <row r="30" spans="2:11" x14ac:dyDescent="0.25">
      <c r="B30" s="20" t="s">
        <v>181</v>
      </c>
      <c r="C30" s="18" t="s">
        <v>184</v>
      </c>
      <c r="D30" s="139">
        <v>0.15822190929750451</v>
      </c>
      <c r="E30" s="91">
        <v>0.15577199628713981</v>
      </c>
      <c r="F30" s="93">
        <v>0.98451596860863222</v>
      </c>
    </row>
    <row r="31" spans="2:11" x14ac:dyDescent="0.25">
      <c r="B31" s="20" t="s">
        <v>9</v>
      </c>
      <c r="C31" s="18" t="s">
        <v>5</v>
      </c>
      <c r="D31" s="139">
        <v>0.20647552099893002</v>
      </c>
      <c r="E31" s="91">
        <v>0.19753199999999999</v>
      </c>
      <c r="F31" s="93">
        <v>0.95668483626697631</v>
      </c>
    </row>
    <row r="32" spans="2:11" x14ac:dyDescent="0.25">
      <c r="B32" s="20" t="s">
        <v>10</v>
      </c>
      <c r="C32" s="18" t="s">
        <v>4</v>
      </c>
      <c r="D32" s="139">
        <v>0.17997696111893233</v>
      </c>
      <c r="E32" s="91">
        <v>0.17606874320748445</v>
      </c>
      <c r="F32" s="93">
        <v>0.97828489887177694</v>
      </c>
    </row>
    <row r="33" spans="2:7" x14ac:dyDescent="0.25">
      <c r="B33" s="20" t="s">
        <v>11</v>
      </c>
      <c r="C33" s="18" t="s">
        <v>4</v>
      </c>
      <c r="D33" s="139">
        <v>7.9354154817976363E-2</v>
      </c>
      <c r="E33" s="91">
        <v>7.7630971321159342E-2</v>
      </c>
      <c r="F33" s="93">
        <v>0.97828489887177694</v>
      </c>
    </row>
    <row r="34" spans="2:7" x14ac:dyDescent="0.25">
      <c r="B34" s="20" t="s">
        <v>12</v>
      </c>
      <c r="C34" s="18" t="s">
        <v>4</v>
      </c>
      <c r="D34" s="139">
        <v>4.2011412790634882E-2</v>
      </c>
      <c r="E34" s="91">
        <v>4.109913071334672E-2</v>
      </c>
      <c r="F34" s="93">
        <v>0.97828489887177694</v>
      </c>
    </row>
    <row r="35" spans="2:7" x14ac:dyDescent="0.25">
      <c r="B35" s="20" t="s">
        <v>13</v>
      </c>
      <c r="C35" s="18" t="s">
        <v>4</v>
      </c>
      <c r="D35" s="139">
        <v>0.22303708067636066</v>
      </c>
      <c r="E35" s="91">
        <v>0.21819380791412984</v>
      </c>
      <c r="F35" s="93">
        <v>0.97828489887177694</v>
      </c>
    </row>
    <row r="36" spans="2:7" x14ac:dyDescent="0.25">
      <c r="B36" s="20"/>
      <c r="C36" s="18"/>
      <c r="D36" s="33"/>
      <c r="E36" s="92"/>
      <c r="F36" s="93"/>
    </row>
    <row r="37" spans="2:7" x14ac:dyDescent="0.25">
      <c r="B37" s="19" t="s">
        <v>131</v>
      </c>
      <c r="C37" s="27" t="s">
        <v>132</v>
      </c>
      <c r="D37" s="27" t="s">
        <v>108</v>
      </c>
      <c r="E37" s="95" t="s">
        <v>110</v>
      </c>
      <c r="F37" s="94" t="s">
        <v>133</v>
      </c>
      <c r="G37" s="19" t="s">
        <v>134</v>
      </c>
    </row>
    <row r="38" spans="2:7" x14ac:dyDescent="0.25">
      <c r="B38" s="20" t="s">
        <v>1</v>
      </c>
      <c r="C38" s="140">
        <v>165.94323712832238</v>
      </c>
      <c r="D38" s="140">
        <v>50.524929419595544</v>
      </c>
      <c r="E38" s="93">
        <v>0.3044711570892466</v>
      </c>
      <c r="F38" s="140">
        <v>113.20609999999999</v>
      </c>
      <c r="G38" s="97">
        <v>34.467992256560954</v>
      </c>
    </row>
    <row r="39" spans="2:7" x14ac:dyDescent="0.25">
      <c r="B39" s="20" t="s">
        <v>2</v>
      </c>
      <c r="C39" s="140">
        <v>103.86548228723214</v>
      </c>
      <c r="D39" s="140">
        <v>55.077496777572669</v>
      </c>
      <c r="E39" s="93">
        <v>0.53027719666539475</v>
      </c>
      <c r="F39" s="140">
        <v>99.400700000000001</v>
      </c>
      <c r="G39" s="97">
        <v>52.709924542577902</v>
      </c>
    </row>
    <row r="40" spans="2:7" x14ac:dyDescent="0.25">
      <c r="B40" s="20" t="s">
        <v>32</v>
      </c>
      <c r="C40" s="96">
        <v>122.19875876099965</v>
      </c>
      <c r="D40" s="96">
        <v>41.798871890707858</v>
      </c>
      <c r="E40" s="93">
        <v>0.34205643587967588</v>
      </c>
      <c r="F40" s="96">
        <v>88.722886355057341</v>
      </c>
      <c r="G40" s="97">
        <v>30.348234287568442</v>
      </c>
    </row>
    <row r="41" spans="2:7" x14ac:dyDescent="0.25">
      <c r="B41" s="20"/>
      <c r="C41" s="18"/>
      <c r="D41" s="33"/>
      <c r="E41" s="92"/>
      <c r="F41" s="93"/>
    </row>
    <row r="42" spans="2:7" x14ac:dyDescent="0.25">
      <c r="B42" s="19" t="s">
        <v>120</v>
      </c>
      <c r="C42" s="18"/>
      <c r="D42" s="33"/>
      <c r="E42" s="92"/>
      <c r="F42" s="93"/>
    </row>
    <row r="43" spans="2:7" x14ac:dyDescent="0.25">
      <c r="B43" s="20" t="s">
        <v>111</v>
      </c>
      <c r="C43" s="147">
        <v>118.38842975206612</v>
      </c>
      <c r="D43" s="33"/>
      <c r="E43" s="92"/>
      <c r="F43" s="93"/>
    </row>
    <row r="44" spans="2:7" x14ac:dyDescent="0.25">
      <c r="B44" s="20" t="s">
        <v>112</v>
      </c>
      <c r="C44" s="162">
        <v>124.32183908045977</v>
      </c>
      <c r="D44" s="33"/>
      <c r="E44" s="92"/>
      <c r="F44" s="93"/>
    </row>
    <row r="45" spans="2:7" x14ac:dyDescent="0.25">
      <c r="B45" s="20" t="s">
        <v>113</v>
      </c>
      <c r="C45" s="147">
        <v>124.04978136562394</v>
      </c>
      <c r="D45" s="33"/>
      <c r="E45" s="92"/>
      <c r="F45" s="93"/>
    </row>
    <row r="46" spans="2:7" x14ac:dyDescent="0.25">
      <c r="B46" s="20" t="s">
        <v>114</v>
      </c>
      <c r="C46" s="147">
        <v>101.4218009478673</v>
      </c>
      <c r="D46" s="33"/>
      <c r="E46" s="92"/>
      <c r="F46" s="93"/>
    </row>
    <row r="47" spans="2:7" x14ac:dyDescent="0.25">
      <c r="B47" s="20"/>
      <c r="C47" s="93"/>
      <c r="D47" s="33"/>
      <c r="E47" s="92"/>
      <c r="F47" s="93"/>
    </row>
    <row r="48" spans="2:7" x14ac:dyDescent="0.25">
      <c r="B48" s="19" t="s">
        <v>121</v>
      </c>
      <c r="C48" s="94" t="s">
        <v>123</v>
      </c>
      <c r="D48" s="94" t="s">
        <v>124</v>
      </c>
      <c r="E48" s="95" t="s">
        <v>115</v>
      </c>
      <c r="F48" s="93"/>
    </row>
    <row r="49" spans="2:27" x14ac:dyDescent="0.25">
      <c r="B49" s="20" t="s">
        <v>122</v>
      </c>
      <c r="C49" s="148">
        <v>129.21799999999999</v>
      </c>
      <c r="D49" s="148">
        <v>140.79</v>
      </c>
      <c r="E49" s="93">
        <v>1.0895540868919191</v>
      </c>
      <c r="F49" s="93"/>
    </row>
    <row r="50" spans="2:27" x14ac:dyDescent="0.25">
      <c r="B50" s="20" t="s">
        <v>125</v>
      </c>
      <c r="C50" s="148">
        <v>138.74</v>
      </c>
      <c r="D50" s="148">
        <v>127.8</v>
      </c>
      <c r="E50" s="93">
        <v>0.92114747008793418</v>
      </c>
      <c r="F50" s="93"/>
    </row>
    <row r="51" spans="2:27" x14ac:dyDescent="0.25">
      <c r="B51" s="20" t="s">
        <v>126</v>
      </c>
      <c r="C51" s="148">
        <v>112.8</v>
      </c>
      <c r="D51" s="148">
        <v>112.75</v>
      </c>
      <c r="E51" s="93">
        <v>0.99955673758865249</v>
      </c>
      <c r="F51" s="93"/>
    </row>
    <row r="52" spans="2:27" x14ac:dyDescent="0.25">
      <c r="B52" s="20" t="s">
        <v>127</v>
      </c>
      <c r="C52" s="148">
        <v>100</v>
      </c>
      <c r="D52" s="148">
        <v>97.650999999999996</v>
      </c>
      <c r="E52" s="93">
        <v>0.97650999999999999</v>
      </c>
      <c r="F52" s="93"/>
    </row>
    <row r="53" spans="2:27" x14ac:dyDescent="0.25">
      <c r="B53" s="20"/>
      <c r="C53" s="93"/>
      <c r="D53" s="33"/>
      <c r="E53" s="92"/>
      <c r="F53" s="93"/>
    </row>
    <row r="54" spans="2:27" x14ac:dyDescent="0.25">
      <c r="B54" s="168" t="s">
        <v>128</v>
      </c>
      <c r="C54" s="169"/>
      <c r="D54" s="170" t="s">
        <v>135</v>
      </c>
      <c r="E54" s="171"/>
      <c r="F54" s="93"/>
    </row>
    <row r="55" spans="2:27" x14ac:dyDescent="0.25">
      <c r="B55" s="172" t="s">
        <v>116</v>
      </c>
      <c r="C55" s="173">
        <v>128.99059747708051</v>
      </c>
      <c r="D55" s="174">
        <v>2</v>
      </c>
      <c r="E55" s="171"/>
      <c r="F55" s="93"/>
    </row>
    <row r="56" spans="2:27" x14ac:dyDescent="0.25">
      <c r="B56" s="172" t="s">
        <v>117</v>
      </c>
      <c r="C56" s="173">
        <v>114.51874754564479</v>
      </c>
      <c r="D56" s="174">
        <v>5</v>
      </c>
      <c r="E56" s="171"/>
      <c r="F56" s="93"/>
    </row>
    <row r="57" spans="2:27" x14ac:dyDescent="0.25">
      <c r="B57" s="172" t="s">
        <v>118</v>
      </c>
      <c r="C57" s="173">
        <v>123.99479476040868</v>
      </c>
      <c r="D57" s="174">
        <v>10</v>
      </c>
      <c r="E57" s="169"/>
      <c r="F57" s="93"/>
    </row>
    <row r="58" spans="2:27" x14ac:dyDescent="0.25">
      <c r="B58" s="172" t="s">
        <v>119</v>
      </c>
      <c r="C58" s="173">
        <v>99.039402843601891</v>
      </c>
      <c r="D58" s="174">
        <v>30</v>
      </c>
      <c r="E58" s="171"/>
      <c r="F58" s="93"/>
    </row>
    <row r="60" spans="2:27" x14ac:dyDescent="0.25">
      <c r="B60" s="20" t="s">
        <v>25</v>
      </c>
      <c r="C60" s="20" t="s">
        <v>27</v>
      </c>
      <c r="D60" s="157" t="s">
        <v>33</v>
      </c>
      <c r="F60" s="20" t="s">
        <v>28</v>
      </c>
      <c r="G60" s="157" t="s">
        <v>30</v>
      </c>
      <c r="I60" s="157" t="s">
        <v>90</v>
      </c>
      <c r="J60" s="157"/>
      <c r="K60" s="157"/>
      <c r="L60" s="157"/>
      <c r="M60" s="157"/>
      <c r="N60" s="157"/>
      <c r="O60" s="157"/>
      <c r="P60" s="157"/>
      <c r="Q60" s="157"/>
      <c r="R60" s="157"/>
      <c r="S60" s="157"/>
      <c r="T60" s="157"/>
      <c r="U60" s="157"/>
      <c r="V60" s="157"/>
      <c r="W60" s="157"/>
      <c r="X60" s="157"/>
      <c r="Y60" s="157"/>
      <c r="Z60" s="157"/>
      <c r="AA60" s="157"/>
    </row>
    <row r="61" spans="2:27" x14ac:dyDescent="0.25">
      <c r="B61" s="158" t="s">
        <v>15</v>
      </c>
      <c r="C61" s="36" t="s">
        <v>31</v>
      </c>
      <c r="D61" s="1" t="s">
        <v>34</v>
      </c>
      <c r="F61" s="100">
        <v>1.1115271349180597E-2</v>
      </c>
      <c r="G61" s="1" t="s">
        <v>93</v>
      </c>
      <c r="I61" s="51">
        <v>1</v>
      </c>
      <c r="J61" s="51">
        <v>-0.40864853341884005</v>
      </c>
      <c r="K61" s="51">
        <v>0.99864855553525911</v>
      </c>
      <c r="L61" s="51">
        <v>0.99802596636235386</v>
      </c>
      <c r="M61" s="51">
        <v>0.88490582480967039</v>
      </c>
      <c r="N61" s="51">
        <v>0.99933970592886723</v>
      </c>
      <c r="O61" s="51">
        <v>-0.43582429602969042</v>
      </c>
      <c r="P61" s="51">
        <v>-0.28653887919983423</v>
      </c>
      <c r="Q61" s="51">
        <v>-0.32147774191212597</v>
      </c>
      <c r="R61" s="51">
        <v>-0.41010115388652973</v>
      </c>
      <c r="S61" s="51">
        <v>-0.35328246683628556</v>
      </c>
      <c r="T61" s="51">
        <v>-0.29104357582533663</v>
      </c>
      <c r="U61" s="51">
        <v>-0.34319048449093764</v>
      </c>
      <c r="V61" s="51">
        <v>-0.41010115388652973</v>
      </c>
      <c r="W61" s="51">
        <v>2.9624440552832563E-2</v>
      </c>
      <c r="X61" s="51">
        <v>-0.17691263599522505</v>
      </c>
      <c r="Y61" s="51">
        <v>-0.28015538168763959</v>
      </c>
      <c r="Z61" s="51">
        <v>-0.44362658917447545</v>
      </c>
      <c r="AA61" s="51">
        <v>0</v>
      </c>
    </row>
    <row r="62" spans="2:27" x14ac:dyDescent="0.25">
      <c r="B62" s="158"/>
      <c r="C62" s="36" t="s">
        <v>32</v>
      </c>
      <c r="D62" s="1" t="s">
        <v>35</v>
      </c>
      <c r="F62" s="100">
        <v>3.0348234287568441E-3</v>
      </c>
      <c r="G62" s="1" t="s">
        <v>38</v>
      </c>
      <c r="I62" s="51">
        <v>-0.40864853341884005</v>
      </c>
      <c r="J62" s="51">
        <v>1</v>
      </c>
      <c r="K62" s="51">
        <v>-0.4006659419150268</v>
      </c>
      <c r="L62" s="51">
        <v>-0.41134022937642911</v>
      </c>
      <c r="M62" s="51">
        <v>-0.46136814380526026</v>
      </c>
      <c r="N62" s="51">
        <v>-0.41104275482417763</v>
      </c>
      <c r="O62" s="51">
        <v>0.95154339923030584</v>
      </c>
      <c r="P62" s="51">
        <v>0.921841666982256</v>
      </c>
      <c r="Q62" s="51">
        <v>0.68494154674801011</v>
      </c>
      <c r="R62" s="51">
        <v>0.71349853706241007</v>
      </c>
      <c r="S62" s="51">
        <v>0.71355027612840272</v>
      </c>
      <c r="T62" s="51">
        <v>0.67319869536429877</v>
      </c>
      <c r="U62" s="51">
        <v>0.73842949585957562</v>
      </c>
      <c r="V62" s="51">
        <v>0.71349853706241007</v>
      </c>
      <c r="W62" s="51">
        <v>0.58139303333914849</v>
      </c>
      <c r="X62" s="51">
        <v>0.82623005712820619</v>
      </c>
      <c r="Y62" s="51">
        <v>0.73450022033566642</v>
      </c>
      <c r="Z62" s="51">
        <v>0.64693945734681979</v>
      </c>
      <c r="AA62" s="51">
        <v>0</v>
      </c>
    </row>
    <row r="63" spans="2:27" ht="15" customHeight="1" x14ac:dyDescent="0.25">
      <c r="B63" s="159" t="s">
        <v>20</v>
      </c>
      <c r="C63" s="37" t="s">
        <v>0</v>
      </c>
      <c r="D63" s="2" t="s">
        <v>34</v>
      </c>
      <c r="F63" s="101">
        <v>1.0743305034102178E-2</v>
      </c>
      <c r="G63" s="2" t="s">
        <v>37</v>
      </c>
      <c r="I63" s="52">
        <v>0.99864855553525911</v>
      </c>
      <c r="J63" s="52">
        <v>-0.4006659419150268</v>
      </c>
      <c r="K63" s="52">
        <v>1</v>
      </c>
      <c r="L63" s="52">
        <v>0.99491582988532556</v>
      </c>
      <c r="M63" s="52">
        <v>0.86474395560056516</v>
      </c>
      <c r="N63" s="52">
        <v>0.99911784020937466</v>
      </c>
      <c r="O63" s="52">
        <v>-0.43533057310395684</v>
      </c>
      <c r="P63" s="52">
        <v>-0.28742763327740906</v>
      </c>
      <c r="Q63" s="52">
        <v>-0.32351287917325589</v>
      </c>
      <c r="R63" s="52">
        <v>-0.41315037694604584</v>
      </c>
      <c r="S63" s="52">
        <v>-0.36025513168063855</v>
      </c>
      <c r="T63" s="52">
        <v>-0.29865945326430804</v>
      </c>
      <c r="U63" s="52">
        <v>-0.34807566388405237</v>
      </c>
      <c r="V63" s="52">
        <v>-0.41315037694604584</v>
      </c>
      <c r="W63" s="52">
        <v>2.8032283844567397E-2</v>
      </c>
      <c r="X63" s="52">
        <v>-0.18234928199095313</v>
      </c>
      <c r="Y63" s="52">
        <v>-0.28156438156692476</v>
      </c>
      <c r="Z63" s="52">
        <v>-0.44929008252390795</v>
      </c>
      <c r="AA63" s="52">
        <v>0</v>
      </c>
    </row>
    <row r="64" spans="2:27" x14ac:dyDescent="0.25">
      <c r="B64" s="159"/>
      <c r="C64" s="37" t="s">
        <v>1</v>
      </c>
      <c r="D64" s="2" t="s">
        <v>34</v>
      </c>
      <c r="F64" s="101">
        <v>1.2066521642439803E-2</v>
      </c>
      <c r="G64" s="2" t="s">
        <v>37</v>
      </c>
      <c r="I64" s="52">
        <v>0.99802596636235386</v>
      </c>
      <c r="J64" s="52">
        <v>-0.41134022937642911</v>
      </c>
      <c r="K64" s="52">
        <v>0.99491582988532556</v>
      </c>
      <c r="L64" s="52">
        <v>1</v>
      </c>
      <c r="M64" s="52">
        <v>0.90633027126056276</v>
      </c>
      <c r="N64" s="52">
        <v>0.99803240956935979</v>
      </c>
      <c r="O64" s="52">
        <v>-0.44519739590070639</v>
      </c>
      <c r="P64" s="52">
        <v>-0.29400862944559447</v>
      </c>
      <c r="Q64" s="52">
        <v>-0.3237261709563346</v>
      </c>
      <c r="R64" s="52">
        <v>-0.41545176304356612</v>
      </c>
      <c r="S64" s="52">
        <v>-0.35359598891585392</v>
      </c>
      <c r="T64" s="52">
        <v>-0.2893354311082067</v>
      </c>
      <c r="U64" s="52">
        <v>-0.34411851259697773</v>
      </c>
      <c r="V64" s="52">
        <v>-0.41545176304356612</v>
      </c>
      <c r="W64" s="52">
        <v>2.9739406440810256E-2</v>
      </c>
      <c r="X64" s="52">
        <v>-0.17832247139676755</v>
      </c>
      <c r="Y64" s="52">
        <v>-0.28693452726348623</v>
      </c>
      <c r="Z64" s="52">
        <v>-0.44537825890183741</v>
      </c>
      <c r="AA64" s="52">
        <v>0</v>
      </c>
    </row>
    <row r="65" spans="2:27" x14ac:dyDescent="0.25">
      <c r="B65" s="159"/>
      <c r="C65" s="37" t="s">
        <v>2</v>
      </c>
      <c r="D65" s="2" t="s">
        <v>34</v>
      </c>
      <c r="F65" s="101">
        <v>1.1962711278949253E-2</v>
      </c>
      <c r="G65" s="2" t="s">
        <v>37</v>
      </c>
      <c r="I65" s="52">
        <v>0.88490582480967039</v>
      </c>
      <c r="J65" s="52">
        <v>-0.46136814380526026</v>
      </c>
      <c r="K65" s="52">
        <v>0.86474395560056516</v>
      </c>
      <c r="L65" s="52">
        <v>0.90633027126056276</v>
      </c>
      <c r="M65" s="52">
        <v>1</v>
      </c>
      <c r="N65" s="52">
        <v>0.88348436008737896</v>
      </c>
      <c r="O65" s="52">
        <v>-0.47986690239887453</v>
      </c>
      <c r="P65" s="52">
        <v>-0.35374331281841215</v>
      </c>
      <c r="Q65" s="52">
        <v>-0.33134106745513425</v>
      </c>
      <c r="R65" s="52">
        <v>-0.41849325310105762</v>
      </c>
      <c r="S65" s="52">
        <v>-0.31526509300971844</v>
      </c>
      <c r="T65" s="52">
        <v>-0.24041797681830815</v>
      </c>
      <c r="U65" s="52">
        <v>-0.32810918022007651</v>
      </c>
      <c r="V65" s="52">
        <v>-0.41849325310105762</v>
      </c>
      <c r="W65" s="52">
        <v>-5.7764592142373122E-3</v>
      </c>
      <c r="X65" s="52">
        <v>-0.18729120280985231</v>
      </c>
      <c r="Y65" s="52">
        <v>-0.30868848848978075</v>
      </c>
      <c r="Z65" s="52">
        <v>-0.41693837036101078</v>
      </c>
      <c r="AA65" s="52">
        <v>0</v>
      </c>
    </row>
    <row r="66" spans="2:27" x14ac:dyDescent="0.25">
      <c r="B66" s="159"/>
      <c r="C66" s="37" t="s">
        <v>3</v>
      </c>
      <c r="D66" s="2" t="s">
        <v>34</v>
      </c>
      <c r="F66" s="101">
        <v>1.1590378878738147E-2</v>
      </c>
      <c r="G66" s="2" t="s">
        <v>37</v>
      </c>
      <c r="I66" s="52">
        <v>0.99933970592886723</v>
      </c>
      <c r="J66" s="52">
        <v>-0.41104275482417763</v>
      </c>
      <c r="K66" s="52">
        <v>0.99911784020937466</v>
      </c>
      <c r="L66" s="52">
        <v>0.99803240956935979</v>
      </c>
      <c r="M66" s="52">
        <v>0.88348436008737896</v>
      </c>
      <c r="N66" s="52">
        <v>1</v>
      </c>
      <c r="O66" s="52">
        <v>-0.44017591059626743</v>
      </c>
      <c r="P66" s="52">
        <v>-0.29197098432695495</v>
      </c>
      <c r="Q66" s="52">
        <v>-0.32403987834315684</v>
      </c>
      <c r="R66" s="52">
        <v>-0.41479234473771243</v>
      </c>
      <c r="S66" s="52">
        <v>-0.35822738502017915</v>
      </c>
      <c r="T66" s="52">
        <v>-0.2948705249507701</v>
      </c>
      <c r="U66" s="52">
        <v>-0.34700849855278881</v>
      </c>
      <c r="V66" s="52">
        <v>-0.41479234473771243</v>
      </c>
      <c r="W66" s="52">
        <v>2.7234874888821762E-2</v>
      </c>
      <c r="X66" s="52">
        <v>-0.18262826722981038</v>
      </c>
      <c r="Y66" s="52">
        <v>-0.28443527118656947</v>
      </c>
      <c r="Z66" s="52">
        <v>-0.44790385572871289</v>
      </c>
      <c r="AA66" s="52">
        <v>0</v>
      </c>
    </row>
    <row r="67" spans="2:27" x14ac:dyDescent="0.25">
      <c r="B67" s="160" t="s">
        <v>21</v>
      </c>
      <c r="C67" s="47" t="s">
        <v>1</v>
      </c>
      <c r="D67" s="3" t="s">
        <v>35</v>
      </c>
      <c r="F67" s="98">
        <v>3.4467992256560953E-3</v>
      </c>
      <c r="G67" s="3" t="s">
        <v>38</v>
      </c>
      <c r="I67" s="53">
        <v>-0.43582429602969042</v>
      </c>
      <c r="J67" s="53">
        <v>0.95154339923030584</v>
      </c>
      <c r="K67" s="53">
        <v>-0.43533057310395684</v>
      </c>
      <c r="L67" s="53">
        <v>-0.44519739590070639</v>
      </c>
      <c r="M67" s="53">
        <v>-0.47986690239887453</v>
      </c>
      <c r="N67" s="53">
        <v>-0.44017591059626743</v>
      </c>
      <c r="O67" s="53">
        <v>1</v>
      </c>
      <c r="P67" s="53">
        <v>0.92067126282083345</v>
      </c>
      <c r="Q67" s="53">
        <v>0.72627269322505517</v>
      </c>
      <c r="R67" s="53">
        <v>0.75063545367843221</v>
      </c>
      <c r="S67" s="53">
        <v>0.75372478530689035</v>
      </c>
      <c r="T67" s="53">
        <v>0.74555943831412086</v>
      </c>
      <c r="U67" s="53">
        <v>0.78543195209789862</v>
      </c>
      <c r="V67" s="53">
        <v>0.75063545367843221</v>
      </c>
      <c r="W67" s="53">
        <v>0.58617947710198093</v>
      </c>
      <c r="X67" s="53">
        <v>0.85205939394916352</v>
      </c>
      <c r="Y67" s="53">
        <v>0.77999044320448574</v>
      </c>
      <c r="Z67" s="53">
        <v>0.64817326712232048</v>
      </c>
      <c r="AA67" s="53">
        <v>0</v>
      </c>
    </row>
    <row r="68" spans="2:27" x14ac:dyDescent="0.25">
      <c r="B68" s="160"/>
      <c r="C68" s="47" t="s">
        <v>2</v>
      </c>
      <c r="D68" s="3" t="s">
        <v>35</v>
      </c>
      <c r="F68" s="98">
        <v>5.2709924542577898E-3</v>
      </c>
      <c r="G68" s="3" t="s">
        <v>38</v>
      </c>
      <c r="I68" s="53">
        <v>-0.28653887919983423</v>
      </c>
      <c r="J68" s="53">
        <v>0.921841666982256</v>
      </c>
      <c r="K68" s="53">
        <v>-0.28742763327740906</v>
      </c>
      <c r="L68" s="53">
        <v>-0.29400862944559447</v>
      </c>
      <c r="M68" s="53">
        <v>-0.35374331281841215</v>
      </c>
      <c r="N68" s="53">
        <v>-0.29197098432695495</v>
      </c>
      <c r="O68" s="53">
        <v>0.92067126282083345</v>
      </c>
      <c r="P68" s="53">
        <v>1</v>
      </c>
      <c r="Q68" s="53">
        <v>0.66695393281378768</v>
      </c>
      <c r="R68" s="53">
        <v>0.69305232223788638</v>
      </c>
      <c r="S68" s="53">
        <v>0.65123333538863148</v>
      </c>
      <c r="T68" s="53">
        <v>0.65451972413912085</v>
      </c>
      <c r="U68" s="53">
        <v>0.70644969346222852</v>
      </c>
      <c r="V68" s="53">
        <v>0.69305232223788638</v>
      </c>
      <c r="W68" s="53">
        <v>0.61495386658558127</v>
      </c>
      <c r="X68" s="53">
        <v>0.85070979101648792</v>
      </c>
      <c r="Y68" s="53">
        <v>0.75780270646857961</v>
      </c>
      <c r="Z68" s="53">
        <v>0.58142010201665395</v>
      </c>
      <c r="AA68" s="53">
        <v>0</v>
      </c>
    </row>
    <row r="69" spans="2:27" x14ac:dyDescent="0.25">
      <c r="B69" s="161" t="s">
        <v>26</v>
      </c>
      <c r="C69" s="38" t="s">
        <v>4</v>
      </c>
      <c r="D69" s="4" t="s">
        <v>36</v>
      </c>
      <c r="F69" s="99">
        <v>0.15944</v>
      </c>
      <c r="G69" s="4" t="s">
        <v>97</v>
      </c>
      <c r="I69" s="54">
        <v>-0.32147774191212597</v>
      </c>
      <c r="J69" s="54">
        <v>0.68494154674801011</v>
      </c>
      <c r="K69" s="54">
        <v>-0.32351287917325589</v>
      </c>
      <c r="L69" s="54">
        <v>-0.3237261709563346</v>
      </c>
      <c r="M69" s="54">
        <v>-0.33134106745513425</v>
      </c>
      <c r="N69" s="54">
        <v>-0.32403987834315684</v>
      </c>
      <c r="O69" s="54">
        <v>0.72627269322505517</v>
      </c>
      <c r="P69" s="54">
        <v>0.66695393281378768</v>
      </c>
      <c r="Q69" s="54">
        <v>1</v>
      </c>
      <c r="R69" s="54">
        <v>0.88451869974848985</v>
      </c>
      <c r="S69" s="54">
        <v>0.86823759307453374</v>
      </c>
      <c r="T69" s="54">
        <v>0.72939539363202943</v>
      </c>
      <c r="U69" s="54">
        <v>0.96732574331503263</v>
      </c>
      <c r="V69" s="54">
        <v>0.88451869974848985</v>
      </c>
      <c r="W69" s="54">
        <v>0.73727072279588279</v>
      </c>
      <c r="X69" s="54">
        <v>0.79178749104993351</v>
      </c>
      <c r="Y69" s="54">
        <v>0.85684464763258184</v>
      </c>
      <c r="Z69" s="54">
        <v>0.54495609101702158</v>
      </c>
      <c r="AA69" s="54">
        <v>0</v>
      </c>
    </row>
    <row r="70" spans="2:27" x14ac:dyDescent="0.25">
      <c r="B70" s="161"/>
      <c r="C70" s="38" t="s">
        <v>5</v>
      </c>
      <c r="D70" s="4" t="s">
        <v>36</v>
      </c>
      <c r="F70" s="99">
        <v>0.19753199999999999</v>
      </c>
      <c r="G70" s="4" t="s">
        <v>95</v>
      </c>
      <c r="I70" s="54">
        <v>-0.41010115388652973</v>
      </c>
      <c r="J70" s="54">
        <v>0.71349853706241007</v>
      </c>
      <c r="K70" s="54">
        <v>-0.41315037694604584</v>
      </c>
      <c r="L70" s="54">
        <v>-0.41545176304356612</v>
      </c>
      <c r="M70" s="54">
        <v>-0.41849325310105762</v>
      </c>
      <c r="N70" s="54">
        <v>-0.41479234473771243</v>
      </c>
      <c r="O70" s="54">
        <v>0.75063545367843221</v>
      </c>
      <c r="P70" s="54">
        <v>0.69305232223788638</v>
      </c>
      <c r="Q70" s="54">
        <v>0.88451869974848985</v>
      </c>
      <c r="R70" s="54">
        <v>1.0000000000000002</v>
      </c>
      <c r="S70" s="54">
        <v>0.79485365038960576</v>
      </c>
      <c r="T70" s="54">
        <v>0.7117918302501004</v>
      </c>
      <c r="U70" s="54">
        <v>0.8785317554075851</v>
      </c>
      <c r="V70" s="54">
        <v>1.0000000000000002</v>
      </c>
      <c r="W70" s="54">
        <v>0.68093838344326807</v>
      </c>
      <c r="X70" s="54">
        <v>0.76831557343673462</v>
      </c>
      <c r="Y70" s="54">
        <v>0.84122704870802467</v>
      </c>
      <c r="Z70" s="54">
        <v>0.60267974741864683</v>
      </c>
      <c r="AA70" s="54">
        <v>0</v>
      </c>
    </row>
    <row r="71" spans="2:27" x14ac:dyDescent="0.25">
      <c r="B71" s="161"/>
      <c r="C71" s="38" t="s">
        <v>6</v>
      </c>
      <c r="D71" s="4" t="s">
        <v>36</v>
      </c>
      <c r="F71" s="99">
        <v>0.15410299999999999</v>
      </c>
      <c r="G71" s="4" t="s">
        <v>96</v>
      </c>
      <c r="I71" s="54">
        <v>-0.35328246683628556</v>
      </c>
      <c r="J71" s="54">
        <v>0.71355027612840272</v>
      </c>
      <c r="K71" s="54">
        <v>-0.36025513168063855</v>
      </c>
      <c r="L71" s="54">
        <v>-0.35359598891585392</v>
      </c>
      <c r="M71" s="54">
        <v>-0.31526509300971844</v>
      </c>
      <c r="N71" s="54">
        <v>-0.35822738502017915</v>
      </c>
      <c r="O71" s="54">
        <v>0.75372478530689035</v>
      </c>
      <c r="P71" s="54">
        <v>0.65123333538863148</v>
      </c>
      <c r="Q71" s="54">
        <v>0.86823759307453374</v>
      </c>
      <c r="R71" s="54">
        <v>0.79485365038960576</v>
      </c>
      <c r="S71" s="54">
        <v>0.99999999999999989</v>
      </c>
      <c r="T71" s="54">
        <v>0.81726394225001175</v>
      </c>
      <c r="U71" s="54">
        <v>0.95581372982827972</v>
      </c>
      <c r="V71" s="54">
        <v>0.79485365038960576</v>
      </c>
      <c r="W71" s="54">
        <v>0.65643018016876631</v>
      </c>
      <c r="X71" s="54">
        <v>0.77606393614213254</v>
      </c>
      <c r="Y71" s="54">
        <v>0.83968116862572328</v>
      </c>
      <c r="Z71" s="54">
        <v>0.62212438298565387</v>
      </c>
      <c r="AA71" s="54">
        <v>0</v>
      </c>
    </row>
    <row r="72" spans="2:27" x14ac:dyDescent="0.25">
      <c r="B72" s="161"/>
      <c r="C72" s="38" t="s">
        <v>7</v>
      </c>
      <c r="D72" s="4" t="s">
        <v>36</v>
      </c>
      <c r="F72" s="99">
        <v>0.188967</v>
      </c>
      <c r="G72" s="4" t="s">
        <v>98</v>
      </c>
      <c r="I72" s="54">
        <v>-0.29104357582533663</v>
      </c>
      <c r="J72" s="54">
        <v>0.67319869536429877</v>
      </c>
      <c r="K72" s="54">
        <v>-0.29865945326430804</v>
      </c>
      <c r="L72" s="54">
        <v>-0.2893354311082067</v>
      </c>
      <c r="M72" s="54">
        <v>-0.24041797681830815</v>
      </c>
      <c r="N72" s="54">
        <v>-0.2948705249507701</v>
      </c>
      <c r="O72" s="54">
        <v>0.74555943831412086</v>
      </c>
      <c r="P72" s="54">
        <v>0.65451972413912085</v>
      </c>
      <c r="Q72" s="54">
        <v>0.72939539363202943</v>
      </c>
      <c r="R72" s="54">
        <v>0.7117918302501004</v>
      </c>
      <c r="S72" s="54">
        <v>0.81726394225001175</v>
      </c>
      <c r="T72" s="54">
        <v>0.99999999999999967</v>
      </c>
      <c r="U72" s="54">
        <v>0.84441130442285073</v>
      </c>
      <c r="V72" s="54">
        <v>0.7117918302501004</v>
      </c>
      <c r="W72" s="54">
        <v>0.56881108702364036</v>
      </c>
      <c r="X72" s="54">
        <v>0.75381544821085955</v>
      </c>
      <c r="Y72" s="54">
        <v>0.76822747677068137</v>
      </c>
      <c r="Z72" s="54">
        <v>0.55839839136518044</v>
      </c>
      <c r="AA72" s="54">
        <v>0</v>
      </c>
    </row>
    <row r="73" spans="2:27" x14ac:dyDescent="0.25">
      <c r="B73" s="161"/>
      <c r="C73" s="38" t="s">
        <v>8</v>
      </c>
      <c r="D73" s="4" t="s">
        <v>36</v>
      </c>
      <c r="F73" s="99">
        <v>0.15577199628713981</v>
      </c>
      <c r="G73" s="4" t="s">
        <v>100</v>
      </c>
      <c r="I73" s="54">
        <v>-0.34319048449093764</v>
      </c>
      <c r="J73" s="54">
        <v>0.73842949585957562</v>
      </c>
      <c r="K73" s="54">
        <v>-0.34807566388405237</v>
      </c>
      <c r="L73" s="54">
        <v>-0.34411851259697773</v>
      </c>
      <c r="M73" s="54">
        <v>-0.32810918022007651</v>
      </c>
      <c r="N73" s="54">
        <v>-0.34700849855278881</v>
      </c>
      <c r="O73" s="54">
        <v>0.78543195209789862</v>
      </c>
      <c r="P73" s="54">
        <v>0.70644969346222852</v>
      </c>
      <c r="Q73" s="54">
        <v>0.96732574331503263</v>
      </c>
      <c r="R73" s="54">
        <v>0.8785317554075851</v>
      </c>
      <c r="S73" s="54">
        <v>0.95581372982827972</v>
      </c>
      <c r="T73" s="54">
        <v>0.84441130442285073</v>
      </c>
      <c r="U73" s="54">
        <v>1.0000000000000002</v>
      </c>
      <c r="V73" s="54">
        <v>0.8785317554075851</v>
      </c>
      <c r="W73" s="54">
        <v>0.72568127768941804</v>
      </c>
      <c r="X73" s="54">
        <v>0.83136894829653574</v>
      </c>
      <c r="Y73" s="54">
        <v>0.8908994627619381</v>
      </c>
      <c r="Z73" s="54">
        <v>0.61156180217050204</v>
      </c>
      <c r="AA73" s="54">
        <v>0</v>
      </c>
    </row>
    <row r="74" spans="2:27" x14ac:dyDescent="0.25">
      <c r="B74" s="161"/>
      <c r="C74" s="38" t="s">
        <v>9</v>
      </c>
      <c r="D74" s="4" t="s">
        <v>36</v>
      </c>
      <c r="F74" s="99">
        <v>0.19753199999999999</v>
      </c>
      <c r="G74" s="4" t="s">
        <v>99</v>
      </c>
      <c r="I74" s="54">
        <v>-0.41010115388652973</v>
      </c>
      <c r="J74" s="54">
        <v>0.71349853706241007</v>
      </c>
      <c r="K74" s="54">
        <v>-0.41315037694604584</v>
      </c>
      <c r="L74" s="54">
        <v>-0.41545176304356612</v>
      </c>
      <c r="M74" s="54">
        <v>-0.41849325310105762</v>
      </c>
      <c r="N74" s="54">
        <v>-0.41479234473771243</v>
      </c>
      <c r="O74" s="54">
        <v>0.75063545367843221</v>
      </c>
      <c r="P74" s="54">
        <v>0.69305232223788638</v>
      </c>
      <c r="Q74" s="54">
        <v>0.88451869974848985</v>
      </c>
      <c r="R74" s="54">
        <v>1.0000000000000002</v>
      </c>
      <c r="S74" s="54">
        <v>0.79485365038960576</v>
      </c>
      <c r="T74" s="54">
        <v>0.7117918302501004</v>
      </c>
      <c r="U74" s="54">
        <v>0.8785317554075851</v>
      </c>
      <c r="V74" s="54">
        <v>1.0000000000000002</v>
      </c>
      <c r="W74" s="54">
        <v>0.68093838344326807</v>
      </c>
      <c r="X74" s="54">
        <v>0.76831557343673462</v>
      </c>
      <c r="Y74" s="54">
        <v>0.84122704870802467</v>
      </c>
      <c r="Z74" s="54">
        <v>0.60267974741864683</v>
      </c>
      <c r="AA74" s="54">
        <v>0</v>
      </c>
    </row>
    <row r="75" spans="2:27" x14ac:dyDescent="0.25">
      <c r="B75" s="161"/>
      <c r="C75" s="38" t="s">
        <v>10</v>
      </c>
      <c r="D75" s="4" t="s">
        <v>36</v>
      </c>
      <c r="F75" s="99">
        <v>0.17606874320748445</v>
      </c>
      <c r="G75" s="4" t="s">
        <v>100</v>
      </c>
      <c r="I75" s="54">
        <v>2.9624440552832563E-2</v>
      </c>
      <c r="J75" s="54">
        <v>0.58139303333914849</v>
      </c>
      <c r="K75" s="54">
        <v>2.8032283844567397E-2</v>
      </c>
      <c r="L75" s="54">
        <v>2.9739406440810256E-2</v>
      </c>
      <c r="M75" s="54">
        <v>-5.7764592142373122E-3</v>
      </c>
      <c r="N75" s="54">
        <v>2.7234874888821762E-2</v>
      </c>
      <c r="O75" s="54">
        <v>0.58617947710198093</v>
      </c>
      <c r="P75" s="54">
        <v>0.61495386658558127</v>
      </c>
      <c r="Q75" s="54">
        <v>0.73727072279588279</v>
      </c>
      <c r="R75" s="54">
        <v>0.68093838344326807</v>
      </c>
      <c r="S75" s="54">
        <v>0.65643018016876631</v>
      </c>
      <c r="T75" s="54">
        <v>0.56881108702364036</v>
      </c>
      <c r="U75" s="54">
        <v>0.72568127768941804</v>
      </c>
      <c r="V75" s="54">
        <v>0.68093838344326807</v>
      </c>
      <c r="W75" s="54">
        <v>1</v>
      </c>
      <c r="X75" s="54">
        <v>0.72177693720786773</v>
      </c>
      <c r="Y75" s="54">
        <v>0.65360264904246423</v>
      </c>
      <c r="Z75" s="54">
        <v>0.39272382279113949</v>
      </c>
      <c r="AA75" s="54">
        <v>0</v>
      </c>
    </row>
    <row r="76" spans="2:27" x14ac:dyDescent="0.25">
      <c r="B76" s="161"/>
      <c r="C76" s="38" t="s">
        <v>11</v>
      </c>
      <c r="D76" s="4" t="s">
        <v>36</v>
      </c>
      <c r="F76" s="99">
        <v>7.7630971321159342E-2</v>
      </c>
      <c r="G76" s="4" t="s">
        <v>100</v>
      </c>
      <c r="I76" s="54">
        <v>-0.17691263599522505</v>
      </c>
      <c r="J76" s="54">
        <v>0.82623005712820619</v>
      </c>
      <c r="K76" s="54">
        <v>-0.18234928199095313</v>
      </c>
      <c r="L76" s="54">
        <v>-0.17832247139676755</v>
      </c>
      <c r="M76" s="54">
        <v>-0.18729120280985231</v>
      </c>
      <c r="N76" s="54">
        <v>-0.18262826722981038</v>
      </c>
      <c r="O76" s="54">
        <v>0.85205939394916352</v>
      </c>
      <c r="P76" s="54">
        <v>0.85070979101648792</v>
      </c>
      <c r="Q76" s="54">
        <v>0.79178749104993351</v>
      </c>
      <c r="R76" s="54">
        <v>0.76831557343673462</v>
      </c>
      <c r="S76" s="54">
        <v>0.77606393614213254</v>
      </c>
      <c r="T76" s="54">
        <v>0.75381544821085955</v>
      </c>
      <c r="U76" s="54">
        <v>0.83136894829653574</v>
      </c>
      <c r="V76" s="54">
        <v>0.76831557343673462</v>
      </c>
      <c r="W76" s="54">
        <v>0.72177693720786773</v>
      </c>
      <c r="X76" s="54">
        <v>1</v>
      </c>
      <c r="Y76" s="54">
        <v>0.82092681924692923</v>
      </c>
      <c r="Z76" s="54">
        <v>0.65568547181845882</v>
      </c>
      <c r="AA76" s="54">
        <v>0</v>
      </c>
    </row>
    <row r="77" spans="2:27" x14ac:dyDescent="0.25">
      <c r="B77" s="161"/>
      <c r="C77" s="38" t="s">
        <v>12</v>
      </c>
      <c r="D77" s="4" t="s">
        <v>36</v>
      </c>
      <c r="F77" s="99">
        <v>4.109913071334672E-2</v>
      </c>
      <c r="G77" s="4" t="s">
        <v>100</v>
      </c>
      <c r="I77" s="54">
        <v>-0.28015538168763959</v>
      </c>
      <c r="J77" s="54">
        <v>0.73450022033566642</v>
      </c>
      <c r="K77" s="54">
        <v>-0.28156438156692476</v>
      </c>
      <c r="L77" s="54">
        <v>-0.28693452726348623</v>
      </c>
      <c r="M77" s="54">
        <v>-0.30868848848978075</v>
      </c>
      <c r="N77" s="54">
        <v>-0.28443527118656947</v>
      </c>
      <c r="O77" s="54">
        <v>0.77999044320448574</v>
      </c>
      <c r="P77" s="54">
        <v>0.75780270646857961</v>
      </c>
      <c r="Q77" s="54">
        <v>0.85684464763258184</v>
      </c>
      <c r="R77" s="54">
        <v>0.84122704870802467</v>
      </c>
      <c r="S77" s="54">
        <v>0.83968116862572328</v>
      </c>
      <c r="T77" s="54">
        <v>0.76822747677068137</v>
      </c>
      <c r="U77" s="54">
        <v>0.8908994627619381</v>
      </c>
      <c r="V77" s="54">
        <v>0.84122704870802467</v>
      </c>
      <c r="W77" s="54">
        <v>0.65360264904246423</v>
      </c>
      <c r="X77" s="54">
        <v>0.82092681924692923</v>
      </c>
      <c r="Y77" s="54">
        <v>1</v>
      </c>
      <c r="Z77" s="54">
        <v>0.63845486818164299</v>
      </c>
      <c r="AA77" s="54">
        <v>0</v>
      </c>
    </row>
    <row r="78" spans="2:27" x14ac:dyDescent="0.25">
      <c r="B78" s="161"/>
      <c r="C78" s="38" t="s">
        <v>13</v>
      </c>
      <c r="D78" s="4" t="s">
        <v>36</v>
      </c>
      <c r="F78" s="99">
        <v>0.21819380791412984</v>
      </c>
      <c r="G78" s="4" t="s">
        <v>100</v>
      </c>
      <c r="I78" s="54">
        <v>-0.44362658917447545</v>
      </c>
      <c r="J78" s="54">
        <v>0.64693945734681979</v>
      </c>
      <c r="K78" s="54">
        <v>-0.44929008252390795</v>
      </c>
      <c r="L78" s="54">
        <v>-0.44537825890183741</v>
      </c>
      <c r="M78" s="54">
        <v>-0.41693837036101078</v>
      </c>
      <c r="N78" s="54">
        <v>-0.44790385572871289</v>
      </c>
      <c r="O78" s="54">
        <v>0.64817326712232048</v>
      </c>
      <c r="P78" s="54">
        <v>0.58142010201665395</v>
      </c>
      <c r="Q78" s="54">
        <v>0.54495609101702158</v>
      </c>
      <c r="R78" s="54">
        <v>0.60267974741864683</v>
      </c>
      <c r="S78" s="54">
        <v>0.62212438298565387</v>
      </c>
      <c r="T78" s="54">
        <v>0.55839839136518044</v>
      </c>
      <c r="U78" s="54">
        <v>0.61156180217050204</v>
      </c>
      <c r="V78" s="54">
        <v>0.60267974741864683</v>
      </c>
      <c r="W78" s="54">
        <v>0.39272382279113949</v>
      </c>
      <c r="X78" s="54">
        <v>0.65568547181845882</v>
      </c>
      <c r="Y78" s="54">
        <v>0.63845486818164299</v>
      </c>
      <c r="Z78" s="54">
        <v>1.0000000000000002</v>
      </c>
      <c r="AA78" s="54">
        <v>0</v>
      </c>
    </row>
    <row r="79" spans="2:27" x14ac:dyDescent="0.25">
      <c r="B79" s="161" t="s">
        <v>14</v>
      </c>
      <c r="C79" s="38" t="s">
        <v>14</v>
      </c>
      <c r="D79" s="4" t="s">
        <v>36</v>
      </c>
      <c r="F79" s="99">
        <v>9.9999999999999995E-7</v>
      </c>
      <c r="G79" s="4" t="s">
        <v>39</v>
      </c>
      <c r="I79" s="54">
        <v>0</v>
      </c>
      <c r="J79" s="54">
        <v>0</v>
      </c>
      <c r="K79" s="54">
        <v>0</v>
      </c>
      <c r="L79" s="54">
        <v>0</v>
      </c>
      <c r="M79" s="54">
        <v>0</v>
      </c>
      <c r="N79" s="54">
        <v>0</v>
      </c>
      <c r="O79" s="54">
        <v>0</v>
      </c>
      <c r="P79" s="54">
        <v>0</v>
      </c>
      <c r="Q79" s="54">
        <v>0</v>
      </c>
      <c r="R79" s="54">
        <v>0</v>
      </c>
      <c r="S79" s="54">
        <v>0</v>
      </c>
      <c r="T79" s="54">
        <v>0</v>
      </c>
      <c r="U79" s="54">
        <v>0</v>
      </c>
      <c r="V79" s="54">
        <v>0</v>
      </c>
      <c r="W79" s="54">
        <v>0</v>
      </c>
      <c r="X79" s="54">
        <v>0</v>
      </c>
      <c r="Y79" s="54">
        <v>0</v>
      </c>
      <c r="Z79" s="54">
        <v>0</v>
      </c>
      <c r="AA79" s="54">
        <v>1</v>
      </c>
    </row>
    <row r="80" spans="2:27" x14ac:dyDescent="0.25">
      <c r="I80" s="55" t="s">
        <v>104</v>
      </c>
    </row>
    <row r="82" spans="7:27" x14ac:dyDescent="0.25">
      <c r="I82" s="157" t="s">
        <v>44</v>
      </c>
      <c r="J82" s="157"/>
      <c r="K82" s="157"/>
      <c r="L82" s="157"/>
      <c r="M82" s="157"/>
      <c r="N82" s="157"/>
      <c r="O82" s="157"/>
      <c r="P82" s="157"/>
      <c r="Q82" s="157"/>
      <c r="R82" s="157"/>
      <c r="S82" s="157"/>
      <c r="T82" s="157"/>
      <c r="U82" s="157"/>
      <c r="V82" s="157"/>
      <c r="W82" s="157"/>
      <c r="X82" s="157"/>
      <c r="Y82" s="157"/>
      <c r="Z82" s="157"/>
      <c r="AA82" s="157"/>
    </row>
    <row r="83" spans="7:27" x14ac:dyDescent="0.25">
      <c r="G83" s="28" t="s">
        <v>31</v>
      </c>
      <c r="I83" s="164">
        <v>1.2354925716591506E-4</v>
      </c>
      <c r="J83" s="164">
        <v>-1.3784894354077974E-5</v>
      </c>
      <c r="K83" s="164">
        <v>1.1925336823730133E-4</v>
      </c>
      <c r="L83" s="164">
        <v>1.3385789964953486E-4</v>
      </c>
      <c r="M83" s="164">
        <v>1.1766484965427359E-4</v>
      </c>
      <c r="N83" s="164">
        <v>1.2874514045559856E-4</v>
      </c>
      <c r="O83" s="164">
        <v>-1.6697347794574607E-5</v>
      </c>
      <c r="P83" s="164">
        <v>-1.6787886392995119E-5</v>
      </c>
      <c r="Q83" s="164">
        <v>-5.6972891854493838E-4</v>
      </c>
      <c r="R83" s="164">
        <v>-9.0042702553641118E-4</v>
      </c>
      <c r="S83" s="164">
        <v>-6.0513635773577887E-4</v>
      </c>
      <c r="T83" s="164">
        <v>-6.1131359649525688E-4</v>
      </c>
      <c r="U83" s="164">
        <v>-5.9421648050820544E-4</v>
      </c>
      <c r="V83" s="164">
        <v>-9.0042702553641118E-4</v>
      </c>
      <c r="W83" s="164">
        <v>5.7976566392371137E-5</v>
      </c>
      <c r="X83" s="164">
        <v>-1.5265602264040459E-4</v>
      </c>
      <c r="Y83" s="164">
        <v>-1.2798281993046335E-4</v>
      </c>
      <c r="Z83" s="164">
        <v>-1.0759201943947019E-3</v>
      </c>
      <c r="AA83" s="164">
        <v>0</v>
      </c>
    </row>
    <row r="84" spans="7:27" x14ac:dyDescent="0.25">
      <c r="G84" s="28" t="s">
        <v>32</v>
      </c>
      <c r="I84" s="164">
        <v>-1.3784894354077974E-5</v>
      </c>
      <c r="J84" s="164">
        <v>9.2101532437314471E-6</v>
      </c>
      <c r="K84" s="164">
        <v>-1.3063325920629393E-5</v>
      </c>
      <c r="L84" s="164">
        <v>-1.5063181541044951E-5</v>
      </c>
      <c r="M84" s="164">
        <v>-1.6749839644899702E-5</v>
      </c>
      <c r="N84" s="164">
        <v>-1.4458327525203994E-5</v>
      </c>
      <c r="O84" s="164">
        <v>9.9535503070787174E-6</v>
      </c>
      <c r="P84" s="164">
        <v>1.4746269165240588E-5</v>
      </c>
      <c r="Q84" s="164">
        <v>3.3142420561806606E-4</v>
      </c>
      <c r="R84" s="164">
        <v>4.277243510869484E-4</v>
      </c>
      <c r="S84" s="164">
        <v>3.3370990712776615E-4</v>
      </c>
      <c r="T84" s="164">
        <v>3.8606698338541608E-4</v>
      </c>
      <c r="U84" s="164">
        <v>3.4908553194987842E-4</v>
      </c>
      <c r="V84" s="164">
        <v>4.277243510869484E-4</v>
      </c>
      <c r="W84" s="164">
        <v>3.1066012725282192E-4</v>
      </c>
      <c r="X84" s="164">
        <v>1.9465673661073462E-4</v>
      </c>
      <c r="Y84" s="164">
        <v>9.1613187700712441E-5</v>
      </c>
      <c r="Z84" s="164">
        <v>4.2839016301832877E-4</v>
      </c>
      <c r="AA84" s="164">
        <v>0</v>
      </c>
    </row>
    <row r="85" spans="7:27" x14ac:dyDescent="0.25">
      <c r="G85" s="29" t="s">
        <v>0</v>
      </c>
      <c r="I85" s="165">
        <v>1.1925336823730133E-4</v>
      </c>
      <c r="J85" s="165">
        <v>-1.3063325920629393E-5</v>
      </c>
      <c r="K85" s="165">
        <v>1.1541860305576519E-4</v>
      </c>
      <c r="L85" s="165">
        <v>1.2897523975599192E-4</v>
      </c>
      <c r="M85" s="165">
        <v>1.111360771189317E-4</v>
      </c>
      <c r="N85" s="165">
        <v>1.244091301215181E-4</v>
      </c>
      <c r="O85" s="165">
        <v>-1.6120297857705143E-5</v>
      </c>
      <c r="P85" s="165">
        <v>-1.6276417459389788E-5</v>
      </c>
      <c r="Q85" s="165">
        <v>-5.5414927232271406E-4</v>
      </c>
      <c r="R85" s="165">
        <v>-8.7676563880270274E-4</v>
      </c>
      <c r="S85" s="165">
        <v>-5.9642958261012886E-4</v>
      </c>
      <c r="T85" s="165">
        <v>-6.0631755240517042E-4</v>
      </c>
      <c r="U85" s="165">
        <v>-5.8250673698493759E-4</v>
      </c>
      <c r="V85" s="165">
        <v>-8.7676563880270274E-4</v>
      </c>
      <c r="W85" s="165">
        <v>5.3024752862951281E-5</v>
      </c>
      <c r="X85" s="165">
        <v>-1.5208170910214973E-4</v>
      </c>
      <c r="Y85" s="165">
        <v>-1.2432207722512772E-4</v>
      </c>
      <c r="Z85" s="165">
        <v>-1.0531910521135368E-3</v>
      </c>
      <c r="AA85" s="165">
        <v>0</v>
      </c>
    </row>
    <row r="86" spans="7:27" x14ac:dyDescent="0.25">
      <c r="G86" s="29" t="s">
        <v>1</v>
      </c>
      <c r="I86" s="165">
        <v>1.3385789964953486E-4</v>
      </c>
      <c r="J86" s="165">
        <v>-1.5063181541044951E-5</v>
      </c>
      <c r="K86" s="165">
        <v>1.2897523975599192E-4</v>
      </c>
      <c r="L86" s="165">
        <v>1.4560094454746817E-4</v>
      </c>
      <c r="M86" s="165">
        <v>1.3082724708183457E-4</v>
      </c>
      <c r="N86" s="165">
        <v>1.3958037912759617E-4</v>
      </c>
      <c r="O86" s="165">
        <v>-1.8516150335534301E-5</v>
      </c>
      <c r="P86" s="165">
        <v>-1.8699696945470582E-5</v>
      </c>
      <c r="Q86" s="165">
        <v>-6.2281231633608616E-4</v>
      </c>
      <c r="R86" s="165">
        <v>-9.9023931165169031E-4</v>
      </c>
      <c r="S86" s="165">
        <v>-6.5750720993794267E-4</v>
      </c>
      <c r="T86" s="165">
        <v>-6.5973524163908932E-4</v>
      </c>
      <c r="U86" s="165">
        <v>-6.4681415996088027E-4</v>
      </c>
      <c r="V86" s="165">
        <v>-9.9023931165169031E-4</v>
      </c>
      <c r="W86" s="165">
        <v>6.3182478277347691E-5</v>
      </c>
      <c r="X86" s="165">
        <v>-1.6704104211192965E-4</v>
      </c>
      <c r="Y86" s="165">
        <v>-1.4229758944638769E-4</v>
      </c>
      <c r="Z86" s="165">
        <v>-1.1726098312044293E-3</v>
      </c>
      <c r="AA86" s="165">
        <v>0</v>
      </c>
    </row>
    <row r="87" spans="7:27" x14ac:dyDescent="0.25">
      <c r="G87" s="29" t="s">
        <v>2</v>
      </c>
      <c r="I87" s="165">
        <v>1.1766484965427359E-4</v>
      </c>
      <c r="J87" s="165">
        <v>-1.6749839644899702E-5</v>
      </c>
      <c r="K87" s="165">
        <v>1.111360771189317E-4</v>
      </c>
      <c r="L87" s="165">
        <v>1.3082724708183457E-4</v>
      </c>
      <c r="M87" s="165">
        <v>1.4310646114349968E-4</v>
      </c>
      <c r="N87" s="165">
        <v>1.224971881389341E-4</v>
      </c>
      <c r="O87" s="165">
        <v>-1.9786382685152403E-5</v>
      </c>
      <c r="P87" s="165">
        <v>-2.2305412249998079E-5</v>
      </c>
      <c r="Q87" s="165">
        <v>-6.3197831095803737E-4</v>
      </c>
      <c r="R87" s="165">
        <v>-9.8890720895633598E-4</v>
      </c>
      <c r="S87" s="165">
        <v>-5.8118795054122965E-4</v>
      </c>
      <c r="T87" s="165">
        <v>-5.4347869963907792E-4</v>
      </c>
      <c r="U87" s="165">
        <v>-6.114168292251067E-4</v>
      </c>
      <c r="V87" s="165">
        <v>-9.8890720895633598E-4</v>
      </c>
      <c r="W87" s="165">
        <v>-1.2166722328786471E-5</v>
      </c>
      <c r="X87" s="165">
        <v>-1.7393301291465535E-4</v>
      </c>
      <c r="Y87" s="165">
        <v>-1.5176886684738547E-4</v>
      </c>
      <c r="Z87" s="165">
        <v>-1.0882881676920922E-3</v>
      </c>
      <c r="AA87" s="165">
        <v>0</v>
      </c>
    </row>
    <row r="88" spans="7:27" x14ac:dyDescent="0.25">
      <c r="G88" s="29" t="s">
        <v>3</v>
      </c>
      <c r="I88" s="165">
        <v>1.2874514045559856E-4</v>
      </c>
      <c r="J88" s="165">
        <v>-1.4458327525203994E-5</v>
      </c>
      <c r="K88" s="165">
        <v>1.244091301215181E-4</v>
      </c>
      <c r="L88" s="165">
        <v>1.3958037912759617E-4</v>
      </c>
      <c r="M88" s="165">
        <v>1.224971881389341E-4</v>
      </c>
      <c r="N88" s="165">
        <v>1.3433688255269933E-4</v>
      </c>
      <c r="O88" s="165">
        <v>-1.7584899512611081E-5</v>
      </c>
      <c r="P88" s="165">
        <v>-1.7837324837951804E-5</v>
      </c>
      <c r="Q88" s="165">
        <v>-5.9881597671216681E-4</v>
      </c>
      <c r="R88" s="165">
        <v>-9.4965492843708348E-4</v>
      </c>
      <c r="S88" s="165">
        <v>-6.3983428712207995E-4</v>
      </c>
      <c r="T88" s="165">
        <v>-6.4582516590605326E-4</v>
      </c>
      <c r="U88" s="165">
        <v>-6.2650873388287018E-4</v>
      </c>
      <c r="V88" s="165">
        <v>-9.4965492843708348E-4</v>
      </c>
      <c r="W88" s="165">
        <v>5.5578302941076157E-5</v>
      </c>
      <c r="X88" s="165">
        <v>-1.6432386889584931E-4</v>
      </c>
      <c r="Y88" s="165">
        <v>-1.3549202040841305E-4</v>
      </c>
      <c r="Z88" s="165">
        <v>-1.1327259644689075E-3</v>
      </c>
      <c r="AA88" s="165">
        <v>0</v>
      </c>
    </row>
    <row r="89" spans="7:27" x14ac:dyDescent="0.25">
      <c r="G89" s="30" t="s">
        <v>1</v>
      </c>
      <c r="I89" s="166">
        <v>-1.6697347794574607E-5</v>
      </c>
      <c r="J89" s="166">
        <v>9.9535503070787174E-6</v>
      </c>
      <c r="K89" s="166">
        <v>-1.6120297857705143E-5</v>
      </c>
      <c r="L89" s="166">
        <v>-1.8516150335534301E-5</v>
      </c>
      <c r="M89" s="166">
        <v>-1.9786382685152403E-5</v>
      </c>
      <c r="N89" s="166">
        <v>-1.7584899512611081E-5</v>
      </c>
      <c r="O89" s="166">
        <v>1.1880424901983459E-5</v>
      </c>
      <c r="P89" s="166">
        <v>1.6726804031303896E-5</v>
      </c>
      <c r="Q89" s="166">
        <v>3.9912872801201689E-4</v>
      </c>
      <c r="R89" s="166">
        <v>5.1107250911695996E-4</v>
      </c>
      <c r="S89" s="166">
        <v>4.0035004059310819E-4</v>
      </c>
      <c r="T89" s="166">
        <v>4.8560620509913849E-4</v>
      </c>
      <c r="U89" s="166">
        <v>4.2171003647501626E-4</v>
      </c>
      <c r="V89" s="166">
        <v>5.1107250911695996E-4</v>
      </c>
      <c r="W89" s="166">
        <v>3.5573685405776998E-4</v>
      </c>
      <c r="X89" s="166">
        <v>2.2799266534108471E-4</v>
      </c>
      <c r="Y89" s="166">
        <v>1.1049379867599222E-4</v>
      </c>
      <c r="Z89" s="166">
        <v>4.8747182985625447E-4</v>
      </c>
      <c r="AA89" s="166">
        <v>0</v>
      </c>
    </row>
    <row r="90" spans="7:27" x14ac:dyDescent="0.25">
      <c r="G90" s="30" t="s">
        <v>2</v>
      </c>
      <c r="I90" s="166">
        <v>-1.6787886392995119E-5</v>
      </c>
      <c r="J90" s="166">
        <v>1.4746269165240588E-5</v>
      </c>
      <c r="K90" s="166">
        <v>-1.6276417459389788E-5</v>
      </c>
      <c r="L90" s="166">
        <v>-1.8699696945470582E-5</v>
      </c>
      <c r="M90" s="166">
        <v>-2.2305412249998079E-5</v>
      </c>
      <c r="N90" s="166">
        <v>-1.7837324837951804E-5</v>
      </c>
      <c r="O90" s="166">
        <v>1.6726804031303896E-5</v>
      </c>
      <c r="P90" s="166">
        <v>2.7783361452842559E-5</v>
      </c>
      <c r="Q90" s="166">
        <v>5.6051277842941358E-4</v>
      </c>
      <c r="R90" s="166">
        <v>7.215989266359926E-4</v>
      </c>
      <c r="S90" s="166">
        <v>5.2898104604403955E-4</v>
      </c>
      <c r="T90" s="166">
        <v>6.5193020266054286E-4</v>
      </c>
      <c r="U90" s="166">
        <v>5.8004678117977914E-4</v>
      </c>
      <c r="V90" s="166">
        <v>7.215989266359926E-4</v>
      </c>
      <c r="W90" s="166">
        <v>5.7071225094057747E-4</v>
      </c>
      <c r="X90" s="166">
        <v>3.4810386543599316E-4</v>
      </c>
      <c r="Y90" s="166">
        <v>1.6416523123228375E-4</v>
      </c>
      <c r="Z90" s="166">
        <v>6.6869004711562444E-4</v>
      </c>
      <c r="AA90" s="166">
        <v>0</v>
      </c>
    </row>
    <row r="91" spans="7:27" x14ac:dyDescent="0.25">
      <c r="G91" s="31" t="s">
        <v>4</v>
      </c>
      <c r="I91" s="167">
        <v>-5.6972891854493838E-4</v>
      </c>
      <c r="J91" s="167">
        <v>3.3142420561806606E-4</v>
      </c>
      <c r="K91" s="167">
        <v>-5.5414927232271406E-4</v>
      </c>
      <c r="L91" s="167">
        <v>-6.2281231633608616E-4</v>
      </c>
      <c r="M91" s="167">
        <v>-6.3197831095803737E-4</v>
      </c>
      <c r="N91" s="167">
        <v>-5.9881597671216681E-4</v>
      </c>
      <c r="O91" s="167">
        <v>3.9912872801201689E-4</v>
      </c>
      <c r="P91" s="167">
        <v>5.6051277842941358E-4</v>
      </c>
      <c r="Q91" s="167">
        <v>2.54211136E-2</v>
      </c>
      <c r="R91" s="167">
        <v>2.785747602902771E-2</v>
      </c>
      <c r="S91" s="167">
        <v>2.1332755958919262E-2</v>
      </c>
      <c r="T91" s="167">
        <v>2.1975879766519053E-2</v>
      </c>
      <c r="U91" s="167">
        <v>2.4024779868606013E-2</v>
      </c>
      <c r="V91" s="167">
        <v>2.785747602902771E-2</v>
      </c>
      <c r="W91" s="167">
        <v>2.0696958946058004E-2</v>
      </c>
      <c r="X91" s="167">
        <v>9.8003354716983317E-3</v>
      </c>
      <c r="Y91" s="167">
        <v>5.6147705085557928E-3</v>
      </c>
      <c r="Z91" s="167">
        <v>1.8958379758199289E-2</v>
      </c>
      <c r="AA91" s="167">
        <v>0</v>
      </c>
    </row>
    <row r="92" spans="7:27" x14ac:dyDescent="0.25">
      <c r="G92" s="31" t="s">
        <v>5</v>
      </c>
      <c r="I92" s="167">
        <v>-9.0042702553641118E-4</v>
      </c>
      <c r="J92" s="167">
        <v>4.277243510869484E-4</v>
      </c>
      <c r="K92" s="167">
        <v>-8.7676563880270274E-4</v>
      </c>
      <c r="L92" s="167">
        <v>-9.9023931165169031E-4</v>
      </c>
      <c r="M92" s="167">
        <v>-9.8890720895633598E-4</v>
      </c>
      <c r="N92" s="167">
        <v>-9.4965492843708348E-4</v>
      </c>
      <c r="O92" s="167">
        <v>5.1107250911695996E-4</v>
      </c>
      <c r="P92" s="167">
        <v>7.215989266359926E-4</v>
      </c>
      <c r="Q92" s="167">
        <v>2.785747602902771E-2</v>
      </c>
      <c r="R92" s="167">
        <v>3.9018891024000003E-2</v>
      </c>
      <c r="S92" s="167">
        <v>2.4195562745609658E-2</v>
      </c>
      <c r="T92" s="167">
        <v>2.6569074605744144E-2</v>
      </c>
      <c r="U92" s="167">
        <v>2.7032381675594165E-2</v>
      </c>
      <c r="V92" s="167">
        <v>3.9018891024000003E-2</v>
      </c>
      <c r="W92" s="167">
        <v>2.3682499704373975E-2</v>
      </c>
      <c r="X92" s="167">
        <v>1.1781812781491685E-2</v>
      </c>
      <c r="Y92" s="167">
        <v>6.8294121942185657E-3</v>
      </c>
      <c r="Z92" s="167">
        <v>2.5975653367444444E-2</v>
      </c>
      <c r="AA92" s="167">
        <v>0</v>
      </c>
    </row>
    <row r="93" spans="7:27" x14ac:dyDescent="0.25">
      <c r="G93" s="31" t="s">
        <v>6</v>
      </c>
      <c r="I93" s="167">
        <v>-6.0513635773577887E-4</v>
      </c>
      <c r="J93" s="167">
        <v>3.3370990712776615E-4</v>
      </c>
      <c r="K93" s="167">
        <v>-5.9642958261012886E-4</v>
      </c>
      <c r="L93" s="167">
        <v>-6.5750720993794267E-4</v>
      </c>
      <c r="M93" s="167">
        <v>-5.8118795054122965E-4</v>
      </c>
      <c r="N93" s="167">
        <v>-6.3983428712207995E-4</v>
      </c>
      <c r="O93" s="167">
        <v>4.0035004059310819E-4</v>
      </c>
      <c r="P93" s="167">
        <v>5.2898104604403955E-4</v>
      </c>
      <c r="Q93" s="167">
        <v>2.1332755958919262E-2</v>
      </c>
      <c r="R93" s="167">
        <v>2.4195562745609658E-2</v>
      </c>
      <c r="S93" s="167">
        <v>2.3747734608999992E-2</v>
      </c>
      <c r="T93" s="167">
        <v>2.3799037867057966E-2</v>
      </c>
      <c r="U93" s="167">
        <v>2.294424353551296E-2</v>
      </c>
      <c r="V93" s="167">
        <v>2.4195562745609658E-2</v>
      </c>
      <c r="W93" s="167">
        <v>1.7810737285362754E-2</v>
      </c>
      <c r="X93" s="167">
        <v>9.2841813636940444E-3</v>
      </c>
      <c r="Y93" s="167">
        <v>5.3181201275691956E-3</v>
      </c>
      <c r="Z93" s="167">
        <v>2.0918509570336065E-2</v>
      </c>
      <c r="AA93" s="167">
        <v>0</v>
      </c>
    </row>
    <row r="94" spans="7:27" x14ac:dyDescent="0.25">
      <c r="G94" s="31" t="s">
        <v>7</v>
      </c>
      <c r="I94" s="167">
        <v>-6.1131359649525688E-4</v>
      </c>
      <c r="J94" s="167">
        <v>3.8606698338541608E-4</v>
      </c>
      <c r="K94" s="167">
        <v>-6.0631755240517042E-4</v>
      </c>
      <c r="L94" s="167">
        <v>-6.5973524163908932E-4</v>
      </c>
      <c r="M94" s="167">
        <v>-5.4347869963907792E-4</v>
      </c>
      <c r="N94" s="167">
        <v>-6.4582516590605326E-4</v>
      </c>
      <c r="O94" s="167">
        <v>4.8560620509913849E-4</v>
      </c>
      <c r="P94" s="167">
        <v>6.5193020266054286E-4</v>
      </c>
      <c r="Q94" s="167">
        <v>2.1975879766519053E-2</v>
      </c>
      <c r="R94" s="167">
        <v>2.6569074605744144E-2</v>
      </c>
      <c r="S94" s="167">
        <v>2.3799037867057966E-2</v>
      </c>
      <c r="T94" s="167">
        <v>3.5708527088999985E-2</v>
      </c>
      <c r="U94" s="167">
        <v>2.4855894259182856E-2</v>
      </c>
      <c r="V94" s="167">
        <v>2.6569074605744144E-2</v>
      </c>
      <c r="W94" s="167">
        <v>1.8925017312428911E-2</v>
      </c>
      <c r="X94" s="167">
        <v>1.1058240267404708E-2</v>
      </c>
      <c r="Y94" s="167">
        <v>5.966346075848325E-3</v>
      </c>
      <c r="Z94" s="167">
        <v>2.3023563794868241E-2</v>
      </c>
      <c r="AA94" s="167">
        <v>0</v>
      </c>
    </row>
    <row r="95" spans="7:27" x14ac:dyDescent="0.25">
      <c r="G95" s="31" t="s">
        <v>8</v>
      </c>
      <c r="I95" s="167">
        <v>-5.9421648050820544E-4</v>
      </c>
      <c r="J95" s="167">
        <v>3.4908553194987842E-4</v>
      </c>
      <c r="K95" s="167">
        <v>-5.8250673698493759E-4</v>
      </c>
      <c r="L95" s="167">
        <v>-6.4681415996088027E-4</v>
      </c>
      <c r="M95" s="167">
        <v>-6.114168292251067E-4</v>
      </c>
      <c r="N95" s="167">
        <v>-6.2650873388287018E-4</v>
      </c>
      <c r="O95" s="167">
        <v>4.2171003647501626E-4</v>
      </c>
      <c r="P95" s="167">
        <v>5.8004678117977914E-4</v>
      </c>
      <c r="Q95" s="167">
        <v>2.4024779868606013E-2</v>
      </c>
      <c r="R95" s="167">
        <v>2.7032381675594165E-2</v>
      </c>
      <c r="S95" s="167">
        <v>2.294424353551296E-2</v>
      </c>
      <c r="T95" s="167">
        <v>2.4855894259182856E-2</v>
      </c>
      <c r="U95" s="167">
        <v>2.4264914827280704E-2</v>
      </c>
      <c r="V95" s="167">
        <v>2.7032381675594165E-2</v>
      </c>
      <c r="W95" s="167">
        <v>1.9902955336355808E-2</v>
      </c>
      <c r="X95" s="167">
        <v>1.0053521366435749E-2</v>
      </c>
      <c r="Y95" s="167">
        <v>5.7036217816516833E-3</v>
      </c>
      <c r="Z95" s="167">
        <v>2.0786059161830538E-2</v>
      </c>
      <c r="AA95" s="167">
        <v>0</v>
      </c>
    </row>
    <row r="96" spans="7:27" x14ac:dyDescent="0.25">
      <c r="G96" s="31" t="s">
        <v>9</v>
      </c>
      <c r="I96" s="167">
        <v>-9.0042702553641118E-4</v>
      </c>
      <c r="J96" s="167">
        <v>4.277243510869484E-4</v>
      </c>
      <c r="K96" s="167">
        <v>-8.7676563880270274E-4</v>
      </c>
      <c r="L96" s="167">
        <v>-9.9023931165169031E-4</v>
      </c>
      <c r="M96" s="167">
        <v>-9.8890720895633598E-4</v>
      </c>
      <c r="N96" s="167">
        <v>-9.4965492843708348E-4</v>
      </c>
      <c r="O96" s="167">
        <v>5.1107250911695996E-4</v>
      </c>
      <c r="P96" s="167">
        <v>7.215989266359926E-4</v>
      </c>
      <c r="Q96" s="167">
        <v>2.785747602902771E-2</v>
      </c>
      <c r="R96" s="167">
        <v>3.9018891024000003E-2</v>
      </c>
      <c r="S96" s="167">
        <v>2.4195562745609658E-2</v>
      </c>
      <c r="T96" s="167">
        <v>2.6569074605744144E-2</v>
      </c>
      <c r="U96" s="167">
        <v>2.7032381675594165E-2</v>
      </c>
      <c r="V96" s="167">
        <v>3.9018891024000003E-2</v>
      </c>
      <c r="W96" s="167">
        <v>2.3682499704373975E-2</v>
      </c>
      <c r="X96" s="167">
        <v>1.1781812781491685E-2</v>
      </c>
      <c r="Y96" s="167">
        <v>6.8294121942185657E-3</v>
      </c>
      <c r="Z96" s="167">
        <v>2.5975653367444444E-2</v>
      </c>
      <c r="AA96" s="167">
        <v>0</v>
      </c>
    </row>
    <row r="97" spans="7:27" x14ac:dyDescent="0.25">
      <c r="G97" s="31" t="s">
        <v>10</v>
      </c>
      <c r="I97" s="167">
        <v>5.7976566392371137E-5</v>
      </c>
      <c r="J97" s="167">
        <v>3.1066012725282192E-4</v>
      </c>
      <c r="K97" s="167">
        <v>5.3024752862951281E-5</v>
      </c>
      <c r="L97" s="167">
        <v>6.3182478277347691E-5</v>
      </c>
      <c r="M97" s="167">
        <v>-1.2166722328786471E-5</v>
      </c>
      <c r="N97" s="167">
        <v>5.5578302941076157E-5</v>
      </c>
      <c r="O97" s="167">
        <v>3.5573685405776998E-4</v>
      </c>
      <c r="P97" s="167">
        <v>5.7071225094057747E-4</v>
      </c>
      <c r="Q97" s="167">
        <v>2.0696958946058004E-2</v>
      </c>
      <c r="R97" s="167">
        <v>2.3682499704373975E-2</v>
      </c>
      <c r="S97" s="167">
        <v>1.7810737285362754E-2</v>
      </c>
      <c r="T97" s="167">
        <v>1.8925017312428911E-2</v>
      </c>
      <c r="U97" s="167">
        <v>1.9902955336355808E-2</v>
      </c>
      <c r="V97" s="167">
        <v>2.3682499704373975E-2</v>
      </c>
      <c r="W97" s="167">
        <v>3.10002023346631E-2</v>
      </c>
      <c r="X97" s="167">
        <v>9.865526905651947E-3</v>
      </c>
      <c r="Y97" s="167">
        <v>4.7296467389948147E-3</v>
      </c>
      <c r="Z97" s="167">
        <v>1.5087314117208882E-2</v>
      </c>
      <c r="AA97" s="167">
        <v>0</v>
      </c>
    </row>
    <row r="98" spans="7:27" x14ac:dyDescent="0.25">
      <c r="G98" s="31" t="s">
        <v>11</v>
      </c>
      <c r="I98" s="167">
        <v>-1.5265602264040459E-4</v>
      </c>
      <c r="J98" s="167">
        <v>1.9465673661073462E-4</v>
      </c>
      <c r="K98" s="167">
        <v>-1.5208170910214973E-4</v>
      </c>
      <c r="L98" s="167">
        <v>-1.6704104211192965E-4</v>
      </c>
      <c r="M98" s="167">
        <v>-1.7393301291465535E-4</v>
      </c>
      <c r="N98" s="167">
        <v>-1.6432386889584931E-4</v>
      </c>
      <c r="O98" s="167">
        <v>2.2799266534108471E-4</v>
      </c>
      <c r="P98" s="167">
        <v>3.4810386543599316E-4</v>
      </c>
      <c r="Q98" s="167">
        <v>9.8003354716983317E-3</v>
      </c>
      <c r="R98" s="167">
        <v>1.1781812781491685E-2</v>
      </c>
      <c r="S98" s="167">
        <v>9.2841813636940444E-3</v>
      </c>
      <c r="T98" s="167">
        <v>1.1058240267404708E-2</v>
      </c>
      <c r="U98" s="167">
        <v>1.0053521366435749E-2</v>
      </c>
      <c r="V98" s="167">
        <v>1.1781812781491685E-2</v>
      </c>
      <c r="W98" s="167">
        <v>9.865526905651947E-3</v>
      </c>
      <c r="X98" s="167">
        <v>6.0265677082666641E-3</v>
      </c>
      <c r="Y98" s="167">
        <v>2.6192207363968443E-3</v>
      </c>
      <c r="Z98" s="167">
        <v>1.110639212629224E-2</v>
      </c>
      <c r="AA98" s="167">
        <v>0</v>
      </c>
    </row>
    <row r="99" spans="7:27" x14ac:dyDescent="0.25">
      <c r="G99" s="31" t="s">
        <v>12</v>
      </c>
      <c r="I99" s="167">
        <v>-1.2798281993046335E-4</v>
      </c>
      <c r="J99" s="167">
        <v>9.1613187700712441E-5</v>
      </c>
      <c r="K99" s="167">
        <v>-1.2432207722512772E-4</v>
      </c>
      <c r="L99" s="167">
        <v>-1.4229758944638769E-4</v>
      </c>
      <c r="M99" s="167">
        <v>-1.5176886684738547E-4</v>
      </c>
      <c r="N99" s="167">
        <v>-1.3549202040841305E-4</v>
      </c>
      <c r="O99" s="167">
        <v>1.1049379867599222E-4</v>
      </c>
      <c r="P99" s="167">
        <v>1.6416523123228375E-4</v>
      </c>
      <c r="Q99" s="167">
        <v>5.6147705085557928E-3</v>
      </c>
      <c r="R99" s="167">
        <v>6.8294121942185657E-3</v>
      </c>
      <c r="S99" s="167">
        <v>5.3181201275691956E-3</v>
      </c>
      <c r="T99" s="167">
        <v>5.966346075848325E-3</v>
      </c>
      <c r="U99" s="167">
        <v>5.7036217816516833E-3</v>
      </c>
      <c r="V99" s="167">
        <v>6.8294121942185657E-3</v>
      </c>
      <c r="W99" s="167">
        <v>4.7296467389948147E-3</v>
      </c>
      <c r="X99" s="167">
        <v>2.6192207363968443E-3</v>
      </c>
      <c r="Y99" s="167">
        <v>1.6891385453927596E-3</v>
      </c>
      <c r="Z99" s="167">
        <v>5.7253924459236159E-3</v>
      </c>
      <c r="AA99" s="167">
        <v>0</v>
      </c>
    </row>
    <row r="100" spans="7:27" x14ac:dyDescent="0.25">
      <c r="G100" s="31" t="s">
        <v>13</v>
      </c>
      <c r="I100" s="167">
        <v>-1.0759201943947019E-3</v>
      </c>
      <c r="J100" s="167">
        <v>4.2839016301832877E-4</v>
      </c>
      <c r="K100" s="167">
        <v>-1.0531910521135368E-3</v>
      </c>
      <c r="L100" s="167">
        <v>-1.1726098312044293E-3</v>
      </c>
      <c r="M100" s="167">
        <v>-1.0882881676920922E-3</v>
      </c>
      <c r="N100" s="167">
        <v>-1.1327259644689075E-3</v>
      </c>
      <c r="O100" s="167">
        <v>4.8747182985625447E-4</v>
      </c>
      <c r="P100" s="167">
        <v>6.6869004711562444E-4</v>
      </c>
      <c r="Q100" s="167">
        <v>1.8958379758199289E-2</v>
      </c>
      <c r="R100" s="167">
        <v>2.5975653367444444E-2</v>
      </c>
      <c r="S100" s="167">
        <v>2.0918509570336065E-2</v>
      </c>
      <c r="T100" s="167">
        <v>2.3023563794868241E-2</v>
      </c>
      <c r="U100" s="167">
        <v>2.0786059161830538E-2</v>
      </c>
      <c r="V100" s="167">
        <v>2.5975653367444444E-2</v>
      </c>
      <c r="W100" s="167">
        <v>1.5087314117208882E-2</v>
      </c>
      <c r="X100" s="167">
        <v>1.110639212629224E-2</v>
      </c>
      <c r="Y100" s="167">
        <v>5.7253924459236159E-3</v>
      </c>
      <c r="Z100" s="167">
        <v>4.7608537812068204E-2</v>
      </c>
      <c r="AA100" s="167">
        <v>0</v>
      </c>
    </row>
    <row r="101" spans="7:27" x14ac:dyDescent="0.25">
      <c r="G101" s="31" t="s">
        <v>14</v>
      </c>
      <c r="I101" s="167">
        <v>0</v>
      </c>
      <c r="J101" s="167">
        <v>0</v>
      </c>
      <c r="K101" s="167">
        <v>0</v>
      </c>
      <c r="L101" s="167">
        <v>0</v>
      </c>
      <c r="M101" s="167">
        <v>0</v>
      </c>
      <c r="N101" s="167">
        <v>0</v>
      </c>
      <c r="O101" s="167">
        <v>0</v>
      </c>
      <c r="P101" s="167">
        <v>0</v>
      </c>
      <c r="Q101" s="167">
        <v>0</v>
      </c>
      <c r="R101" s="167">
        <v>0</v>
      </c>
      <c r="S101" s="167">
        <v>0</v>
      </c>
      <c r="T101" s="167">
        <v>0</v>
      </c>
      <c r="U101" s="167">
        <v>0</v>
      </c>
      <c r="V101" s="167">
        <v>0</v>
      </c>
      <c r="W101" s="167">
        <v>0</v>
      </c>
      <c r="X101" s="167">
        <v>0</v>
      </c>
      <c r="Y101" s="167">
        <v>0</v>
      </c>
      <c r="Z101" s="167">
        <v>0</v>
      </c>
      <c r="AA101" s="167">
        <v>9.9999999999999998E-13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9"/>
  <sheetViews>
    <sheetView showGridLines="0" zoomScale="85" zoomScaleNormal="85" workbookViewId="0">
      <selection activeCell="J45" sqref="J45"/>
    </sheetView>
  </sheetViews>
  <sheetFormatPr defaultRowHeight="15" x14ac:dyDescent="0.25"/>
  <cols>
    <col min="2" max="2" width="28" customWidth="1"/>
    <col min="3" max="3" width="8.7109375" bestFit="1" customWidth="1"/>
    <col min="4" max="4" width="8.42578125" bestFit="1" customWidth="1"/>
    <col min="5" max="5" width="9" bestFit="1" customWidth="1"/>
    <col min="6" max="6" width="13" customWidth="1"/>
    <col min="7" max="7" width="13.140625" bestFit="1" customWidth="1"/>
    <col min="8" max="8" width="11.28515625" bestFit="1" customWidth="1"/>
    <col min="9" max="9" width="13.140625" bestFit="1" customWidth="1"/>
    <col min="10" max="11" width="14.85546875" customWidth="1"/>
    <col min="12" max="12" width="12.140625" customWidth="1"/>
    <col min="14" max="14" width="8.5703125" bestFit="1" customWidth="1"/>
    <col min="15" max="15" width="8.28515625" bestFit="1" customWidth="1"/>
    <col min="16" max="16" width="11.28515625" customWidth="1"/>
    <col min="17" max="19" width="8.28515625" bestFit="1" customWidth="1"/>
    <col min="20" max="20" width="9.85546875" customWidth="1"/>
    <col min="21" max="21" width="8.28515625" bestFit="1" customWidth="1"/>
    <col min="22" max="22" width="12.140625" customWidth="1"/>
    <col min="23" max="23" width="8.28515625" bestFit="1" customWidth="1"/>
  </cols>
  <sheetData>
    <row r="2" spans="2:23" ht="15.75" thickBot="1" x14ac:dyDescent="0.3"/>
    <row r="3" spans="2:23" ht="21.75" thickBot="1" x14ac:dyDescent="0.4">
      <c r="E3" s="188" t="s">
        <v>105</v>
      </c>
      <c r="F3" s="189"/>
      <c r="G3" s="189"/>
      <c r="H3" s="189"/>
      <c r="I3" s="189"/>
      <c r="J3" s="189"/>
      <c r="K3" s="189"/>
      <c r="L3" s="189"/>
      <c r="M3" s="189"/>
      <c r="N3" s="189"/>
      <c r="O3" s="189"/>
      <c r="P3" s="189"/>
      <c r="Q3" s="189"/>
      <c r="R3" s="189"/>
      <c r="S3" s="189"/>
      <c r="T3" s="189"/>
      <c r="U3" s="189"/>
      <c r="V3" s="189"/>
      <c r="W3" s="190"/>
    </row>
    <row r="4" spans="2:23" x14ac:dyDescent="0.25">
      <c r="E4" s="186" t="s">
        <v>15</v>
      </c>
      <c r="F4" s="187"/>
      <c r="G4" s="178" t="s">
        <v>20</v>
      </c>
      <c r="H4" s="179"/>
      <c r="I4" s="179"/>
      <c r="J4" s="180"/>
      <c r="K4" s="181" t="s">
        <v>21</v>
      </c>
      <c r="L4" s="182"/>
      <c r="M4" s="183" t="s">
        <v>22</v>
      </c>
      <c r="N4" s="184"/>
      <c r="O4" s="184"/>
      <c r="P4" s="184"/>
      <c r="Q4" s="184"/>
      <c r="R4" s="184"/>
      <c r="S4" s="184"/>
      <c r="T4" s="184"/>
      <c r="U4" s="184"/>
      <c r="V4" s="185"/>
      <c r="W4" s="5" t="s">
        <v>14</v>
      </c>
    </row>
    <row r="5" spans="2:23" ht="45" x14ac:dyDescent="0.25">
      <c r="E5" s="64" t="s">
        <v>16</v>
      </c>
      <c r="F5" s="6" t="s">
        <v>16</v>
      </c>
      <c r="G5" s="7" t="s">
        <v>0</v>
      </c>
      <c r="H5" s="74" t="s">
        <v>1</v>
      </c>
      <c r="I5" s="74" t="s">
        <v>2</v>
      </c>
      <c r="J5" s="75" t="s">
        <v>3</v>
      </c>
      <c r="K5" s="76" t="s">
        <v>1</v>
      </c>
      <c r="L5" s="76" t="s">
        <v>2</v>
      </c>
      <c r="M5" s="10" t="s">
        <v>4</v>
      </c>
      <c r="N5" s="11" t="s">
        <v>5</v>
      </c>
      <c r="O5" s="11" t="s">
        <v>6</v>
      </c>
      <c r="P5" s="11" t="s">
        <v>7</v>
      </c>
      <c r="Q5" s="11" t="s">
        <v>8</v>
      </c>
      <c r="R5" s="11" t="s">
        <v>9</v>
      </c>
      <c r="S5" s="11" t="s">
        <v>10</v>
      </c>
      <c r="T5" s="11" t="s">
        <v>11</v>
      </c>
      <c r="U5" s="11" t="s">
        <v>12</v>
      </c>
      <c r="V5" s="12" t="s">
        <v>13</v>
      </c>
      <c r="W5" s="13" t="s">
        <v>14</v>
      </c>
    </row>
    <row r="6" spans="2:23" x14ac:dyDescent="0.25">
      <c r="E6" s="64" t="s">
        <v>17</v>
      </c>
      <c r="F6" s="6" t="s">
        <v>19</v>
      </c>
      <c r="G6" s="7" t="s">
        <v>17</v>
      </c>
      <c r="H6" s="7" t="s">
        <v>17</v>
      </c>
      <c r="I6" s="7" t="s">
        <v>17</v>
      </c>
      <c r="J6" s="8" t="s">
        <v>17</v>
      </c>
      <c r="K6" s="9" t="s">
        <v>19</v>
      </c>
      <c r="L6" s="9" t="s">
        <v>19</v>
      </c>
      <c r="M6" s="14" t="s">
        <v>23</v>
      </c>
      <c r="N6" s="15" t="s">
        <v>23</v>
      </c>
      <c r="O6" s="15" t="s">
        <v>23</v>
      </c>
      <c r="P6" s="15" t="s">
        <v>23</v>
      </c>
      <c r="Q6" s="15" t="s">
        <v>23</v>
      </c>
      <c r="R6" s="15" t="s">
        <v>23</v>
      </c>
      <c r="S6" s="15" t="s">
        <v>23</v>
      </c>
      <c r="T6" s="15" t="s">
        <v>23</v>
      </c>
      <c r="U6" s="15" t="s">
        <v>23</v>
      </c>
      <c r="V6" s="16" t="s">
        <v>23</v>
      </c>
      <c r="W6" s="17" t="s">
        <v>23</v>
      </c>
    </row>
    <row r="7" spans="2:23" ht="15.75" thickBot="1" x14ac:dyDescent="0.3">
      <c r="B7" s="20" t="s">
        <v>40</v>
      </c>
      <c r="C7" s="42" t="s">
        <v>42</v>
      </c>
      <c r="E7" s="65" t="s">
        <v>18</v>
      </c>
      <c r="F7" s="66" t="s">
        <v>18</v>
      </c>
      <c r="G7" s="67" t="s">
        <v>18</v>
      </c>
      <c r="H7" s="67" t="s">
        <v>18</v>
      </c>
      <c r="I7" s="67" t="s">
        <v>18</v>
      </c>
      <c r="J7" s="68" t="s">
        <v>18</v>
      </c>
      <c r="K7" s="69" t="s">
        <v>18</v>
      </c>
      <c r="L7" s="69" t="s">
        <v>18</v>
      </c>
      <c r="M7" s="70" t="s">
        <v>24</v>
      </c>
      <c r="N7" s="71" t="s">
        <v>24</v>
      </c>
      <c r="O7" s="71" t="s">
        <v>24</v>
      </c>
      <c r="P7" s="71" t="s">
        <v>24</v>
      </c>
      <c r="Q7" s="71" t="s">
        <v>24</v>
      </c>
      <c r="R7" s="71" t="s">
        <v>24</v>
      </c>
      <c r="S7" s="71" t="s">
        <v>24</v>
      </c>
      <c r="T7" s="71" t="s">
        <v>24</v>
      </c>
      <c r="U7" s="71" t="s">
        <v>24</v>
      </c>
      <c r="V7" s="72" t="s">
        <v>24</v>
      </c>
      <c r="W7" s="73" t="s">
        <v>24</v>
      </c>
    </row>
    <row r="8" spans="2:23" x14ac:dyDescent="0.25">
      <c r="B8" s="36" t="s">
        <v>16</v>
      </c>
      <c r="C8" s="61">
        <v>20.292029322892667</v>
      </c>
      <c r="E8" s="77">
        <v>20.292029322892667</v>
      </c>
      <c r="F8" s="78">
        <v>20.292029322892667</v>
      </c>
      <c r="G8" s="79">
        <v>0</v>
      </c>
      <c r="H8" s="79">
        <v>0</v>
      </c>
      <c r="I8" s="79">
        <v>0</v>
      </c>
      <c r="J8" s="79">
        <v>0</v>
      </c>
      <c r="K8" s="79">
        <v>0</v>
      </c>
      <c r="L8" s="79">
        <v>0</v>
      </c>
      <c r="M8" s="79">
        <v>0</v>
      </c>
      <c r="N8" s="79">
        <v>0</v>
      </c>
      <c r="O8" s="79">
        <v>0</v>
      </c>
      <c r="P8" s="79">
        <v>0</v>
      </c>
      <c r="Q8" s="79">
        <v>0</v>
      </c>
      <c r="R8" s="79">
        <v>0</v>
      </c>
      <c r="S8" s="79">
        <v>0</v>
      </c>
      <c r="T8" s="79">
        <v>0</v>
      </c>
      <c r="U8" s="79">
        <v>0</v>
      </c>
      <c r="V8" s="79">
        <v>0</v>
      </c>
      <c r="W8" s="80">
        <v>0</v>
      </c>
    </row>
    <row r="9" spans="2:23" x14ac:dyDescent="0.25">
      <c r="B9" s="37" t="s">
        <v>0</v>
      </c>
      <c r="C9" s="62">
        <v>23.273078999999999</v>
      </c>
      <c r="E9" s="81">
        <v>0</v>
      </c>
      <c r="F9" s="18">
        <v>0</v>
      </c>
      <c r="G9" s="32">
        <v>23.273078999999999</v>
      </c>
      <c r="H9" s="18">
        <v>0</v>
      </c>
      <c r="I9" s="18">
        <v>0</v>
      </c>
      <c r="J9" s="18">
        <v>0</v>
      </c>
      <c r="K9" s="18">
        <v>0</v>
      </c>
      <c r="L9" s="18">
        <v>0</v>
      </c>
      <c r="M9" s="18">
        <v>0</v>
      </c>
      <c r="N9" s="18">
        <v>0</v>
      </c>
      <c r="O9" s="18">
        <v>0</v>
      </c>
      <c r="P9" s="18">
        <v>0</v>
      </c>
      <c r="Q9" s="18">
        <v>0</v>
      </c>
      <c r="R9" s="18">
        <v>0</v>
      </c>
      <c r="S9" s="18">
        <v>0</v>
      </c>
      <c r="T9" s="18">
        <v>0</v>
      </c>
      <c r="U9" s="18">
        <v>0</v>
      </c>
      <c r="V9" s="18">
        <v>0</v>
      </c>
      <c r="W9" s="82">
        <v>0</v>
      </c>
    </row>
    <row r="10" spans="2:23" x14ac:dyDescent="0.25">
      <c r="B10" s="37" t="s">
        <v>1</v>
      </c>
      <c r="C10" s="62">
        <v>12.668424</v>
      </c>
      <c r="E10" s="81">
        <v>0</v>
      </c>
      <c r="F10" s="18">
        <v>0</v>
      </c>
      <c r="G10" s="18">
        <v>0</v>
      </c>
      <c r="H10" s="32">
        <v>12.668424</v>
      </c>
      <c r="I10" s="18">
        <v>0</v>
      </c>
      <c r="J10" s="18">
        <v>0</v>
      </c>
      <c r="K10" s="32">
        <v>12.668424</v>
      </c>
      <c r="L10" s="18">
        <v>0</v>
      </c>
      <c r="M10" s="18">
        <v>0</v>
      </c>
      <c r="N10" s="18">
        <v>0</v>
      </c>
      <c r="O10" s="18">
        <v>0</v>
      </c>
      <c r="P10" s="18">
        <v>0</v>
      </c>
      <c r="Q10" s="18">
        <v>0</v>
      </c>
      <c r="R10" s="18">
        <v>0</v>
      </c>
      <c r="S10" s="18">
        <v>0</v>
      </c>
      <c r="T10" s="18">
        <v>0</v>
      </c>
      <c r="U10" s="18">
        <v>0</v>
      </c>
      <c r="V10" s="18">
        <v>0</v>
      </c>
      <c r="W10" s="82">
        <v>0</v>
      </c>
    </row>
    <row r="11" spans="2:23" x14ac:dyDescent="0.25">
      <c r="B11" s="37" t="s">
        <v>2</v>
      </c>
      <c r="C11" s="62">
        <v>3.9410409999999998</v>
      </c>
      <c r="E11" s="81">
        <v>0</v>
      </c>
      <c r="F11" s="18">
        <v>0</v>
      </c>
      <c r="G11" s="18">
        <v>0</v>
      </c>
      <c r="H11" s="18">
        <v>0</v>
      </c>
      <c r="I11" s="32">
        <v>3.9410409999999998</v>
      </c>
      <c r="J11" s="18">
        <v>0</v>
      </c>
      <c r="K11" s="18">
        <v>0</v>
      </c>
      <c r="L11" s="32">
        <v>3.9410409999999998</v>
      </c>
      <c r="M11" s="18">
        <v>0</v>
      </c>
      <c r="N11" s="18">
        <v>0</v>
      </c>
      <c r="O11" s="18">
        <v>0</v>
      </c>
      <c r="P11" s="18">
        <v>0</v>
      </c>
      <c r="Q11" s="18">
        <v>0</v>
      </c>
      <c r="R11" s="18">
        <v>0</v>
      </c>
      <c r="S11" s="18">
        <v>0</v>
      </c>
      <c r="T11" s="18">
        <v>0</v>
      </c>
      <c r="U11" s="18">
        <v>0</v>
      </c>
      <c r="V11" s="18">
        <v>0</v>
      </c>
      <c r="W11" s="82">
        <v>0</v>
      </c>
    </row>
    <row r="12" spans="2:23" x14ac:dyDescent="0.25">
      <c r="B12" s="37" t="s">
        <v>3</v>
      </c>
      <c r="C12" s="62">
        <v>16.484375</v>
      </c>
      <c r="E12" s="81">
        <v>0</v>
      </c>
      <c r="F12" s="18">
        <v>0</v>
      </c>
      <c r="G12" s="18">
        <v>0</v>
      </c>
      <c r="H12" s="18">
        <v>0</v>
      </c>
      <c r="I12" s="18">
        <v>0</v>
      </c>
      <c r="J12" s="32">
        <v>16.484375</v>
      </c>
      <c r="K12" s="18">
        <v>0</v>
      </c>
      <c r="L12" s="18">
        <v>0</v>
      </c>
      <c r="M12" s="18">
        <v>0</v>
      </c>
      <c r="N12" s="18">
        <v>0</v>
      </c>
      <c r="O12" s="18">
        <v>0</v>
      </c>
      <c r="P12" s="18">
        <v>0</v>
      </c>
      <c r="Q12" s="18">
        <v>0</v>
      </c>
      <c r="R12" s="18">
        <v>0</v>
      </c>
      <c r="S12" s="18">
        <v>0</v>
      </c>
      <c r="T12" s="18">
        <v>0</v>
      </c>
      <c r="U12" s="18">
        <v>0</v>
      </c>
      <c r="V12" s="18">
        <v>0</v>
      </c>
      <c r="W12" s="82">
        <v>0</v>
      </c>
    </row>
    <row r="13" spans="2:23" x14ac:dyDescent="0.25">
      <c r="B13" s="38" t="s">
        <v>4</v>
      </c>
      <c r="C13" s="63" t="s">
        <v>43</v>
      </c>
      <c r="E13" s="81">
        <v>0</v>
      </c>
      <c r="F13" s="18">
        <v>0</v>
      </c>
      <c r="G13" s="18">
        <v>0</v>
      </c>
      <c r="H13" s="18">
        <v>0</v>
      </c>
      <c r="I13" s="18">
        <v>0</v>
      </c>
      <c r="J13" s="18">
        <v>0</v>
      </c>
      <c r="K13" s="18">
        <v>0</v>
      </c>
      <c r="L13" s="18">
        <v>0</v>
      </c>
      <c r="M13" s="18">
        <v>1</v>
      </c>
      <c r="N13" s="18">
        <v>0</v>
      </c>
      <c r="O13" s="18">
        <v>0</v>
      </c>
      <c r="P13" s="18">
        <v>0</v>
      </c>
      <c r="Q13" s="18">
        <v>0</v>
      </c>
      <c r="R13" s="18">
        <v>0</v>
      </c>
      <c r="S13" s="18">
        <v>0</v>
      </c>
      <c r="T13" s="18">
        <v>0</v>
      </c>
      <c r="U13" s="18">
        <v>0</v>
      </c>
      <c r="V13" s="18">
        <v>0</v>
      </c>
      <c r="W13" s="82">
        <v>0</v>
      </c>
    </row>
    <row r="14" spans="2:23" x14ac:dyDescent="0.25">
      <c r="B14" s="38" t="s">
        <v>5</v>
      </c>
      <c r="C14" s="63" t="s">
        <v>43</v>
      </c>
      <c r="E14" s="81">
        <v>0</v>
      </c>
      <c r="F14" s="18">
        <v>0</v>
      </c>
      <c r="G14" s="18">
        <v>0</v>
      </c>
      <c r="H14" s="18">
        <v>0</v>
      </c>
      <c r="I14" s="18">
        <v>0</v>
      </c>
      <c r="J14" s="18">
        <v>0</v>
      </c>
      <c r="K14" s="18">
        <v>0</v>
      </c>
      <c r="L14" s="18">
        <v>0</v>
      </c>
      <c r="M14" s="18">
        <v>0</v>
      </c>
      <c r="N14" s="18">
        <v>1</v>
      </c>
      <c r="O14" s="18">
        <v>0</v>
      </c>
      <c r="P14" s="18">
        <v>0</v>
      </c>
      <c r="Q14" s="18">
        <v>0</v>
      </c>
      <c r="R14" s="18">
        <v>0</v>
      </c>
      <c r="S14" s="18">
        <v>0</v>
      </c>
      <c r="T14" s="18">
        <v>0</v>
      </c>
      <c r="U14" s="18">
        <v>0</v>
      </c>
      <c r="V14" s="18">
        <v>0</v>
      </c>
      <c r="W14" s="82">
        <v>0</v>
      </c>
    </row>
    <row r="15" spans="2:23" x14ac:dyDescent="0.25">
      <c r="B15" s="38" t="s">
        <v>6</v>
      </c>
      <c r="C15" s="63" t="s">
        <v>43</v>
      </c>
      <c r="E15" s="81">
        <v>0</v>
      </c>
      <c r="F15" s="18">
        <v>0</v>
      </c>
      <c r="G15" s="18">
        <v>0</v>
      </c>
      <c r="H15" s="18">
        <v>0</v>
      </c>
      <c r="I15" s="18">
        <v>0</v>
      </c>
      <c r="J15" s="18">
        <v>0</v>
      </c>
      <c r="K15" s="18">
        <v>0</v>
      </c>
      <c r="L15" s="18">
        <v>0</v>
      </c>
      <c r="M15" s="18">
        <v>0</v>
      </c>
      <c r="N15" s="18">
        <v>0</v>
      </c>
      <c r="O15" s="18">
        <v>1</v>
      </c>
      <c r="P15" s="18">
        <v>0</v>
      </c>
      <c r="Q15" s="18">
        <v>0</v>
      </c>
      <c r="R15" s="18">
        <v>0</v>
      </c>
      <c r="S15" s="18">
        <v>0</v>
      </c>
      <c r="T15" s="18">
        <v>0</v>
      </c>
      <c r="U15" s="18">
        <v>0</v>
      </c>
      <c r="V15" s="18">
        <v>0</v>
      </c>
      <c r="W15" s="82">
        <v>0</v>
      </c>
    </row>
    <row r="16" spans="2:23" x14ac:dyDescent="0.25">
      <c r="B16" s="38" t="s">
        <v>7</v>
      </c>
      <c r="C16" s="63" t="s">
        <v>43</v>
      </c>
      <c r="E16" s="81">
        <v>0</v>
      </c>
      <c r="F16" s="18">
        <v>0</v>
      </c>
      <c r="G16" s="18">
        <v>0</v>
      </c>
      <c r="H16" s="18">
        <v>0</v>
      </c>
      <c r="I16" s="18">
        <v>0</v>
      </c>
      <c r="J16" s="18">
        <v>0</v>
      </c>
      <c r="K16" s="18">
        <v>0</v>
      </c>
      <c r="L16" s="18">
        <v>0</v>
      </c>
      <c r="M16" s="18">
        <v>0</v>
      </c>
      <c r="N16" s="18">
        <v>0</v>
      </c>
      <c r="O16" s="18">
        <v>0</v>
      </c>
      <c r="P16" s="18">
        <v>1</v>
      </c>
      <c r="Q16" s="18">
        <v>0</v>
      </c>
      <c r="R16" s="18">
        <v>0</v>
      </c>
      <c r="S16" s="18">
        <v>0</v>
      </c>
      <c r="T16" s="18">
        <v>0</v>
      </c>
      <c r="U16" s="18">
        <v>0</v>
      </c>
      <c r="V16" s="18">
        <v>0</v>
      </c>
      <c r="W16" s="82">
        <v>0</v>
      </c>
    </row>
    <row r="17" spans="2:23" x14ac:dyDescent="0.25">
      <c r="B17" s="38" t="s">
        <v>8</v>
      </c>
      <c r="C17" s="63" t="s">
        <v>43</v>
      </c>
      <c r="E17" s="81">
        <v>0</v>
      </c>
      <c r="F17" s="18">
        <v>0</v>
      </c>
      <c r="G17" s="18">
        <v>0</v>
      </c>
      <c r="H17" s="18">
        <v>0</v>
      </c>
      <c r="I17" s="18">
        <v>0</v>
      </c>
      <c r="J17" s="18">
        <v>0</v>
      </c>
      <c r="K17" s="18">
        <v>0</v>
      </c>
      <c r="L17" s="18">
        <v>0</v>
      </c>
      <c r="M17" s="18">
        <v>0</v>
      </c>
      <c r="N17" s="18">
        <v>0</v>
      </c>
      <c r="O17" s="18">
        <v>0</v>
      </c>
      <c r="P17" s="18">
        <v>0</v>
      </c>
      <c r="Q17" s="18">
        <v>1</v>
      </c>
      <c r="R17" s="18">
        <v>0</v>
      </c>
      <c r="S17" s="18">
        <v>0</v>
      </c>
      <c r="T17" s="18">
        <v>0</v>
      </c>
      <c r="U17" s="18">
        <v>0</v>
      </c>
      <c r="V17" s="18">
        <v>0</v>
      </c>
      <c r="W17" s="82">
        <v>0</v>
      </c>
    </row>
    <row r="18" spans="2:23" x14ac:dyDescent="0.25">
      <c r="B18" s="38" t="s">
        <v>9</v>
      </c>
      <c r="C18" s="63" t="s">
        <v>43</v>
      </c>
      <c r="E18" s="81">
        <v>0</v>
      </c>
      <c r="F18" s="18">
        <v>0</v>
      </c>
      <c r="G18" s="18">
        <v>0</v>
      </c>
      <c r="H18" s="18">
        <v>0</v>
      </c>
      <c r="I18" s="18">
        <v>0</v>
      </c>
      <c r="J18" s="18">
        <v>0</v>
      </c>
      <c r="K18" s="18">
        <v>0</v>
      </c>
      <c r="L18" s="18">
        <v>0</v>
      </c>
      <c r="M18" s="18">
        <v>0</v>
      </c>
      <c r="N18" s="18">
        <v>0</v>
      </c>
      <c r="O18" s="18">
        <v>0</v>
      </c>
      <c r="P18" s="18">
        <v>0</v>
      </c>
      <c r="Q18" s="18">
        <v>0</v>
      </c>
      <c r="R18" s="18">
        <v>1</v>
      </c>
      <c r="S18" s="18">
        <v>0</v>
      </c>
      <c r="T18" s="18">
        <v>0</v>
      </c>
      <c r="U18" s="18">
        <v>0</v>
      </c>
      <c r="V18" s="18">
        <v>0</v>
      </c>
      <c r="W18" s="82">
        <v>0</v>
      </c>
    </row>
    <row r="19" spans="2:23" x14ac:dyDescent="0.25">
      <c r="B19" s="38" t="s">
        <v>10</v>
      </c>
      <c r="C19" s="63" t="s">
        <v>43</v>
      </c>
      <c r="E19" s="81">
        <v>0</v>
      </c>
      <c r="F19" s="18">
        <v>0</v>
      </c>
      <c r="G19" s="18">
        <v>0</v>
      </c>
      <c r="H19" s="18">
        <v>0</v>
      </c>
      <c r="I19" s="18">
        <v>0</v>
      </c>
      <c r="J19" s="18">
        <v>0</v>
      </c>
      <c r="K19" s="18">
        <v>0</v>
      </c>
      <c r="L19" s="18">
        <v>0</v>
      </c>
      <c r="M19" s="18">
        <v>0</v>
      </c>
      <c r="N19" s="18">
        <v>0</v>
      </c>
      <c r="O19" s="18">
        <v>0</v>
      </c>
      <c r="P19" s="18">
        <v>0</v>
      </c>
      <c r="Q19" s="18">
        <v>0</v>
      </c>
      <c r="R19" s="18">
        <v>0</v>
      </c>
      <c r="S19" s="18">
        <v>1</v>
      </c>
      <c r="T19" s="18">
        <v>0</v>
      </c>
      <c r="U19" s="18">
        <v>0</v>
      </c>
      <c r="V19" s="18">
        <v>0</v>
      </c>
      <c r="W19" s="82">
        <v>0</v>
      </c>
    </row>
    <row r="20" spans="2:23" x14ac:dyDescent="0.25">
      <c r="B20" s="38" t="s">
        <v>11</v>
      </c>
      <c r="C20" s="63" t="s">
        <v>43</v>
      </c>
      <c r="E20" s="81">
        <v>0</v>
      </c>
      <c r="F20" s="18">
        <v>0</v>
      </c>
      <c r="G20" s="18">
        <v>0</v>
      </c>
      <c r="H20" s="18">
        <v>0</v>
      </c>
      <c r="I20" s="18">
        <v>0</v>
      </c>
      <c r="J20" s="18">
        <v>0</v>
      </c>
      <c r="K20" s="18">
        <v>0</v>
      </c>
      <c r="L20" s="18">
        <v>0</v>
      </c>
      <c r="M20" s="18">
        <v>0</v>
      </c>
      <c r="N20" s="18">
        <v>0</v>
      </c>
      <c r="O20" s="18">
        <v>0</v>
      </c>
      <c r="P20" s="18">
        <v>0</v>
      </c>
      <c r="Q20" s="18">
        <v>0</v>
      </c>
      <c r="R20" s="18">
        <v>0</v>
      </c>
      <c r="S20" s="18">
        <v>0</v>
      </c>
      <c r="T20" s="18">
        <v>1</v>
      </c>
      <c r="U20" s="18">
        <v>0</v>
      </c>
      <c r="V20" s="18">
        <v>0</v>
      </c>
      <c r="W20" s="82">
        <v>0</v>
      </c>
    </row>
    <row r="21" spans="2:23" x14ac:dyDescent="0.25">
      <c r="B21" s="38" t="s">
        <v>12</v>
      </c>
      <c r="C21" s="63" t="s">
        <v>43</v>
      </c>
      <c r="E21" s="81">
        <v>0</v>
      </c>
      <c r="F21" s="18">
        <v>0</v>
      </c>
      <c r="G21" s="18">
        <v>0</v>
      </c>
      <c r="H21" s="18">
        <v>0</v>
      </c>
      <c r="I21" s="18">
        <v>0</v>
      </c>
      <c r="J21" s="18">
        <v>0</v>
      </c>
      <c r="K21" s="18">
        <v>0</v>
      </c>
      <c r="L21" s="18">
        <v>0</v>
      </c>
      <c r="M21" s="18">
        <v>0</v>
      </c>
      <c r="N21" s="18">
        <v>0</v>
      </c>
      <c r="O21" s="18">
        <v>0</v>
      </c>
      <c r="P21" s="18">
        <v>0</v>
      </c>
      <c r="Q21" s="18">
        <v>0</v>
      </c>
      <c r="R21" s="18">
        <v>0</v>
      </c>
      <c r="S21" s="18">
        <v>0</v>
      </c>
      <c r="T21" s="18">
        <v>0</v>
      </c>
      <c r="U21" s="18">
        <v>1</v>
      </c>
      <c r="V21" s="18">
        <v>0</v>
      </c>
      <c r="W21" s="82">
        <v>0</v>
      </c>
    </row>
    <row r="22" spans="2:23" x14ac:dyDescent="0.25">
      <c r="B22" s="38" t="s">
        <v>13</v>
      </c>
      <c r="C22" s="63" t="s">
        <v>43</v>
      </c>
      <c r="E22" s="81">
        <v>0</v>
      </c>
      <c r="F22" s="18">
        <v>0</v>
      </c>
      <c r="G22" s="18">
        <v>0</v>
      </c>
      <c r="H22" s="18">
        <v>0</v>
      </c>
      <c r="I22" s="18">
        <v>0</v>
      </c>
      <c r="J22" s="18">
        <v>0</v>
      </c>
      <c r="K22" s="18">
        <v>0</v>
      </c>
      <c r="L22" s="18">
        <v>0</v>
      </c>
      <c r="M22" s="18">
        <v>0</v>
      </c>
      <c r="N22" s="18">
        <v>0</v>
      </c>
      <c r="O22" s="18">
        <v>0</v>
      </c>
      <c r="P22" s="18">
        <v>0</v>
      </c>
      <c r="Q22" s="18">
        <v>0</v>
      </c>
      <c r="R22" s="18">
        <v>0</v>
      </c>
      <c r="S22" s="18">
        <v>0</v>
      </c>
      <c r="T22" s="18">
        <v>0</v>
      </c>
      <c r="U22" s="18">
        <v>0</v>
      </c>
      <c r="V22" s="18">
        <v>1</v>
      </c>
      <c r="W22" s="82">
        <v>0</v>
      </c>
    </row>
    <row r="23" spans="2:23" ht="15.75" thickBot="1" x14ac:dyDescent="0.3">
      <c r="B23" s="38" t="s">
        <v>14</v>
      </c>
      <c r="C23" s="63" t="s">
        <v>43</v>
      </c>
      <c r="E23" s="83">
        <v>0</v>
      </c>
      <c r="F23" s="84">
        <v>0</v>
      </c>
      <c r="G23" s="84">
        <v>0</v>
      </c>
      <c r="H23" s="84">
        <v>0</v>
      </c>
      <c r="I23" s="84">
        <v>0</v>
      </c>
      <c r="J23" s="84">
        <v>0</v>
      </c>
      <c r="K23" s="84">
        <v>0</v>
      </c>
      <c r="L23" s="84">
        <v>0</v>
      </c>
      <c r="M23" s="84">
        <v>0</v>
      </c>
      <c r="N23" s="84">
        <v>0</v>
      </c>
      <c r="O23" s="84">
        <v>0</v>
      </c>
      <c r="P23" s="84">
        <v>0</v>
      </c>
      <c r="Q23" s="84">
        <v>0</v>
      </c>
      <c r="R23" s="84">
        <v>0</v>
      </c>
      <c r="S23" s="84">
        <v>0</v>
      </c>
      <c r="T23" s="84">
        <v>0</v>
      </c>
      <c r="U23" s="84">
        <v>0</v>
      </c>
      <c r="V23" s="84">
        <v>0</v>
      </c>
      <c r="W23" s="85">
        <v>1</v>
      </c>
    </row>
    <row r="28" spans="2:23" x14ac:dyDescent="0.25">
      <c r="B28" s="19" t="s">
        <v>45</v>
      </c>
      <c r="C28" s="20"/>
      <c r="D28" s="20"/>
    </row>
    <row r="29" spans="2:23" x14ac:dyDescent="0.25">
      <c r="B29" s="20" t="s">
        <v>106</v>
      </c>
      <c r="C29" s="20"/>
      <c r="D29" s="59">
        <v>4.9428E-2</v>
      </c>
    </row>
    <row r="30" spans="2:23" x14ac:dyDescent="0.25">
      <c r="B30" s="20" t="s">
        <v>86</v>
      </c>
      <c r="C30" s="20"/>
      <c r="D30" s="59">
        <v>0.04</v>
      </c>
    </row>
    <row r="31" spans="2:23" x14ac:dyDescent="0.25">
      <c r="B31" s="20" t="s">
        <v>85</v>
      </c>
      <c r="C31" s="20"/>
      <c r="D31" s="59">
        <v>0</v>
      </c>
    </row>
    <row r="32" spans="2:23" x14ac:dyDescent="0.25">
      <c r="B32" s="20" t="s">
        <v>49</v>
      </c>
      <c r="C32" s="20"/>
      <c r="D32" s="60">
        <v>0.75</v>
      </c>
    </row>
    <row r="34" spans="2:17" x14ac:dyDescent="0.25">
      <c r="B34" s="20"/>
      <c r="C34" s="20"/>
      <c r="D34" s="20"/>
      <c r="E34" s="20"/>
      <c r="F34" s="42" t="s">
        <v>58</v>
      </c>
      <c r="G34" s="42" t="s">
        <v>59</v>
      </c>
      <c r="H34" s="20"/>
      <c r="I34" s="20"/>
      <c r="J34" s="20"/>
      <c r="K34" s="20"/>
    </row>
    <row r="35" spans="2:17" x14ac:dyDescent="0.25">
      <c r="B35" s="20"/>
      <c r="C35" s="20"/>
      <c r="D35" s="20"/>
      <c r="E35" s="20"/>
      <c r="F35" s="42" t="s">
        <v>54</v>
      </c>
      <c r="G35" s="42" t="s">
        <v>54</v>
      </c>
      <c r="H35" s="20"/>
      <c r="I35" s="20"/>
      <c r="J35" s="42" t="s">
        <v>87</v>
      </c>
      <c r="K35" s="20"/>
    </row>
    <row r="36" spans="2:17" x14ac:dyDescent="0.25">
      <c r="B36" s="20"/>
      <c r="C36" s="20"/>
      <c r="D36" s="20"/>
      <c r="E36" s="42" t="s">
        <v>55</v>
      </c>
      <c r="F36" s="42" t="s">
        <v>55</v>
      </c>
      <c r="G36" s="42" t="s">
        <v>60</v>
      </c>
      <c r="H36" s="42"/>
      <c r="I36" s="42" t="s">
        <v>53</v>
      </c>
      <c r="J36" s="42" t="s">
        <v>24</v>
      </c>
      <c r="K36" s="20"/>
    </row>
    <row r="37" spans="2:17" x14ac:dyDescent="0.25">
      <c r="B37" s="19" t="s">
        <v>40</v>
      </c>
      <c r="C37" s="27" t="s">
        <v>41</v>
      </c>
      <c r="D37" s="20"/>
      <c r="E37" s="27" t="s">
        <v>56</v>
      </c>
      <c r="F37" s="27" t="s">
        <v>47</v>
      </c>
      <c r="G37" s="27" t="s">
        <v>47</v>
      </c>
      <c r="H37" s="27" t="s">
        <v>48</v>
      </c>
      <c r="I37" s="27" t="s">
        <v>52</v>
      </c>
      <c r="J37" s="27" t="s">
        <v>57</v>
      </c>
      <c r="K37" s="88" t="s">
        <v>62</v>
      </c>
    </row>
    <row r="38" spans="2:17" x14ac:dyDescent="0.25">
      <c r="B38" s="36" t="s">
        <v>16</v>
      </c>
      <c r="C38" s="21">
        <v>0.20811909458276834</v>
      </c>
      <c r="E38" s="1" t="s">
        <v>43</v>
      </c>
      <c r="F38" s="24" t="s">
        <v>43</v>
      </c>
      <c r="G38" s="56"/>
      <c r="H38" s="24">
        <v>1.2500000000000001E-2</v>
      </c>
      <c r="I38" s="86">
        <v>1</v>
      </c>
      <c r="J38" s="24">
        <v>6.1927999999999997E-2</v>
      </c>
      <c r="K38" s="39" t="s">
        <v>61</v>
      </c>
      <c r="L38" s="39"/>
      <c r="M38" s="39"/>
      <c r="N38" s="39"/>
      <c r="O38" s="39"/>
      <c r="P38" s="39"/>
      <c r="Q38" s="39"/>
    </row>
    <row r="39" spans="2:17" x14ac:dyDescent="0.25">
      <c r="B39" s="37" t="s">
        <v>0</v>
      </c>
      <c r="C39" s="22">
        <v>0.25002978677975768</v>
      </c>
      <c r="E39" s="2" t="s">
        <v>43</v>
      </c>
      <c r="F39" s="25" t="s">
        <v>43</v>
      </c>
      <c r="G39" s="57"/>
      <c r="H39" s="25" t="s">
        <v>43</v>
      </c>
      <c r="I39" s="87" t="s">
        <v>43</v>
      </c>
      <c r="J39" s="25">
        <v>4.9428E-2</v>
      </c>
      <c r="K39" s="40"/>
      <c r="L39" s="40"/>
      <c r="M39" s="40"/>
      <c r="N39" s="40"/>
      <c r="O39" s="40"/>
      <c r="P39" s="40"/>
      <c r="Q39" s="40"/>
    </row>
    <row r="40" spans="2:17" x14ac:dyDescent="0.25">
      <c r="B40" s="37" t="s">
        <v>1</v>
      </c>
      <c r="C40" s="22">
        <v>0.13903505522510426</v>
      </c>
      <c r="E40" s="2" t="s">
        <v>43</v>
      </c>
      <c r="F40" s="25" t="s">
        <v>43</v>
      </c>
      <c r="G40" s="57"/>
      <c r="H40" s="25">
        <v>1.132061E-2</v>
      </c>
      <c r="I40" s="87">
        <v>0.75</v>
      </c>
      <c r="J40" s="25">
        <v>5.7918457499999999E-2</v>
      </c>
      <c r="K40" s="40"/>
      <c r="L40" s="40"/>
      <c r="M40" s="40"/>
      <c r="N40" s="40"/>
      <c r="O40" s="40"/>
      <c r="P40" s="40"/>
      <c r="Q40" s="40"/>
    </row>
    <row r="41" spans="2:17" x14ac:dyDescent="0.25">
      <c r="B41" s="37" t="s">
        <v>2</v>
      </c>
      <c r="C41" s="22">
        <v>4.4287025960412979E-2</v>
      </c>
      <c r="E41" s="2" t="s">
        <v>43</v>
      </c>
      <c r="F41" s="25" t="s">
        <v>43</v>
      </c>
      <c r="G41" s="57"/>
      <c r="H41" s="25">
        <v>9.9400700000000005E-3</v>
      </c>
      <c r="I41" s="87">
        <v>0.75</v>
      </c>
      <c r="J41" s="25">
        <v>5.6883052500000003E-2</v>
      </c>
      <c r="K41" s="40"/>
      <c r="L41" s="40"/>
      <c r="M41" s="40"/>
      <c r="N41" s="40"/>
      <c r="O41" s="40"/>
      <c r="P41" s="40"/>
      <c r="Q41" s="40"/>
    </row>
    <row r="42" spans="2:17" x14ac:dyDescent="0.25">
      <c r="B42" s="37" t="s">
        <v>3</v>
      </c>
      <c r="C42" s="22">
        <v>0.19106015182919914</v>
      </c>
      <c r="E42" s="2" t="s">
        <v>43</v>
      </c>
      <c r="F42" s="25" t="s">
        <v>43</v>
      </c>
      <c r="G42" s="57"/>
      <c r="H42" s="25" t="s">
        <v>43</v>
      </c>
      <c r="I42" s="87" t="s">
        <v>43</v>
      </c>
      <c r="J42" s="25">
        <v>0</v>
      </c>
      <c r="K42" s="40" t="s">
        <v>92</v>
      </c>
      <c r="L42" s="40"/>
      <c r="M42" s="40"/>
      <c r="N42" s="40"/>
      <c r="O42" s="40"/>
      <c r="P42" s="40"/>
      <c r="Q42" s="40"/>
    </row>
    <row r="43" spans="2:17" x14ac:dyDescent="0.25">
      <c r="B43" s="38" t="s">
        <v>4</v>
      </c>
      <c r="C43" s="23">
        <v>0.15944</v>
      </c>
      <c r="E43" s="45">
        <v>1</v>
      </c>
      <c r="F43" s="26">
        <v>0.04</v>
      </c>
      <c r="G43" s="58"/>
      <c r="H43" s="23" t="s">
        <v>43</v>
      </c>
      <c r="I43" s="23" t="s">
        <v>43</v>
      </c>
      <c r="J43" s="26">
        <v>8.9428000000000007E-2</v>
      </c>
      <c r="K43" s="41"/>
      <c r="L43" s="41"/>
      <c r="M43" s="41"/>
      <c r="N43" s="41"/>
      <c r="O43" s="41"/>
      <c r="P43" s="41"/>
      <c r="Q43" s="41"/>
    </row>
    <row r="44" spans="2:17" x14ac:dyDescent="0.25">
      <c r="B44" s="38" t="s">
        <v>5</v>
      </c>
      <c r="C44" s="23">
        <v>0.19753200000000001</v>
      </c>
      <c r="E44" s="45">
        <v>1.0958401141414873</v>
      </c>
      <c r="F44" s="26">
        <v>4.383360456565949E-2</v>
      </c>
      <c r="G44" s="58"/>
      <c r="H44" s="23" t="s">
        <v>43</v>
      </c>
      <c r="I44" s="23" t="s">
        <v>43</v>
      </c>
      <c r="J44" s="26">
        <v>9.3261604565659489E-2</v>
      </c>
      <c r="K44" s="41"/>
      <c r="L44" s="41"/>
      <c r="M44" s="41"/>
      <c r="N44" s="41"/>
      <c r="O44" s="41"/>
      <c r="P44" s="41"/>
      <c r="Q44" s="41"/>
    </row>
    <row r="45" spans="2:17" x14ac:dyDescent="0.25">
      <c r="B45" s="38" t="s">
        <v>6</v>
      </c>
      <c r="C45" s="23">
        <v>0.15410299999999996</v>
      </c>
      <c r="E45" s="54">
        <v>1</v>
      </c>
      <c r="F45" s="26">
        <v>0.04</v>
      </c>
      <c r="G45" s="58"/>
      <c r="H45" s="23" t="s">
        <v>43</v>
      </c>
      <c r="I45" s="23" t="s">
        <v>43</v>
      </c>
      <c r="J45" s="26">
        <v>8.9428000000000007E-2</v>
      </c>
      <c r="K45" s="41" t="s">
        <v>88</v>
      </c>
      <c r="L45" s="41"/>
      <c r="M45" s="41"/>
      <c r="N45" s="41"/>
      <c r="O45" s="41"/>
      <c r="P45" s="41"/>
      <c r="Q45" s="41"/>
    </row>
    <row r="46" spans="2:17" x14ac:dyDescent="0.25">
      <c r="B46" s="38" t="s">
        <v>7</v>
      </c>
      <c r="C46" s="23">
        <v>0.18896699999999997</v>
      </c>
      <c r="E46" s="45">
        <v>0.86447352827686719</v>
      </c>
      <c r="F46" s="26">
        <v>3.4578941131074688E-2</v>
      </c>
      <c r="G46" s="58">
        <v>1.4999999999999999E-2</v>
      </c>
      <c r="H46" s="23" t="s">
        <v>43</v>
      </c>
      <c r="I46" s="23" t="s">
        <v>43</v>
      </c>
      <c r="J46" s="26">
        <v>9.900694113107468E-2</v>
      </c>
      <c r="K46" s="41" t="s">
        <v>89</v>
      </c>
      <c r="L46" s="41"/>
      <c r="M46" s="41"/>
      <c r="N46" s="41"/>
      <c r="O46" s="41"/>
      <c r="P46" s="41"/>
      <c r="Q46" s="41"/>
    </row>
    <row r="47" spans="2:17" x14ac:dyDescent="0.25">
      <c r="B47" s="38" t="s">
        <v>8</v>
      </c>
      <c r="C47" s="23">
        <v>0.15577199628713984</v>
      </c>
      <c r="E47" s="45"/>
      <c r="F47" s="26">
        <v>3.9351901570102238E-2</v>
      </c>
      <c r="G47" s="58"/>
      <c r="H47" s="23"/>
      <c r="I47" s="23"/>
      <c r="J47" s="26">
        <v>9.0573181570102246E-2</v>
      </c>
      <c r="K47" s="41" t="s">
        <v>63</v>
      </c>
      <c r="L47" s="41"/>
      <c r="M47" s="41"/>
      <c r="N47" s="41"/>
      <c r="O47" s="41"/>
      <c r="P47" s="41"/>
      <c r="Q47" s="41"/>
    </row>
    <row r="48" spans="2:17" x14ac:dyDescent="0.25">
      <c r="B48" s="38" t="s">
        <v>9</v>
      </c>
      <c r="C48" s="23">
        <v>0.19753200000000001</v>
      </c>
      <c r="E48" s="45">
        <v>1.0958401141414873</v>
      </c>
      <c r="F48" s="26">
        <v>4.383360456565949E-2</v>
      </c>
      <c r="G48" s="58"/>
      <c r="H48" s="23" t="s">
        <v>43</v>
      </c>
      <c r="I48" s="23" t="s">
        <v>43</v>
      </c>
      <c r="J48" s="26">
        <v>9.3261604565659489E-2</v>
      </c>
      <c r="K48" s="41"/>
      <c r="L48" s="41"/>
      <c r="M48" s="41"/>
      <c r="N48" s="41"/>
      <c r="O48" s="41"/>
      <c r="P48" s="41"/>
      <c r="Q48" s="41"/>
    </row>
    <row r="49" spans="2:17" x14ac:dyDescent="0.25">
      <c r="B49" s="38" t="s">
        <v>10</v>
      </c>
      <c r="C49" s="23">
        <v>0.17606874320748445</v>
      </c>
      <c r="E49" s="45">
        <v>0.81416413425956313</v>
      </c>
      <c r="F49" s="26">
        <v>3.2566565370382529E-2</v>
      </c>
      <c r="G49" s="58"/>
      <c r="H49" s="23" t="s">
        <v>43</v>
      </c>
      <c r="I49" s="23" t="s">
        <v>43</v>
      </c>
      <c r="J49" s="26">
        <v>8.1994565370382522E-2</v>
      </c>
      <c r="K49" s="41"/>
      <c r="L49" s="41"/>
      <c r="M49" s="41"/>
      <c r="N49" s="41"/>
      <c r="O49" s="41"/>
      <c r="P49" s="41"/>
      <c r="Q49" s="41"/>
    </row>
    <row r="50" spans="2:17" x14ac:dyDescent="0.25">
      <c r="B50" s="38" t="s">
        <v>11</v>
      </c>
      <c r="C50" s="23">
        <v>7.7630971321159342E-2</v>
      </c>
      <c r="E50" s="45">
        <v>0.38551951837776027</v>
      </c>
      <c r="F50" s="26">
        <v>1.5420780735110412E-2</v>
      </c>
      <c r="G50" s="58"/>
      <c r="H50" s="23" t="s">
        <v>43</v>
      </c>
      <c r="I50" s="23" t="s">
        <v>43</v>
      </c>
      <c r="J50" s="26">
        <v>6.4848780735110412E-2</v>
      </c>
      <c r="K50" s="41"/>
      <c r="L50" s="41"/>
      <c r="M50" s="41"/>
      <c r="N50" s="41"/>
      <c r="O50" s="41"/>
      <c r="P50" s="41"/>
      <c r="Q50" s="41"/>
    </row>
    <row r="51" spans="2:17" x14ac:dyDescent="0.25">
      <c r="B51" s="38" t="s">
        <v>12</v>
      </c>
      <c r="C51" s="23">
        <v>4.109913071334672E-2</v>
      </c>
      <c r="E51" s="45">
        <v>0.2208703598474849</v>
      </c>
      <c r="F51" s="26">
        <v>8.8348143938993956E-3</v>
      </c>
      <c r="G51" s="58">
        <v>0.02</v>
      </c>
      <c r="H51" s="23" t="s">
        <v>43</v>
      </c>
      <c r="I51" s="23" t="s">
        <v>43</v>
      </c>
      <c r="J51" s="26">
        <v>7.8262814393899399E-2</v>
      </c>
      <c r="K51" s="41" t="s">
        <v>64</v>
      </c>
      <c r="L51" s="41"/>
      <c r="M51" s="41"/>
      <c r="N51" s="41"/>
      <c r="O51" s="41"/>
      <c r="P51" s="41"/>
      <c r="Q51" s="41"/>
    </row>
    <row r="52" spans="2:17" x14ac:dyDescent="0.25">
      <c r="B52" s="38" t="s">
        <v>13</v>
      </c>
      <c r="C52" s="23">
        <v>0.21819380791412987</v>
      </c>
      <c r="E52" s="45">
        <v>0.74577298447693863</v>
      </c>
      <c r="F52" s="26">
        <v>2.9830919379077545E-2</v>
      </c>
      <c r="G52" s="58"/>
      <c r="H52" s="23" t="s">
        <v>43</v>
      </c>
      <c r="I52" s="23" t="s">
        <v>43</v>
      </c>
      <c r="J52" s="26">
        <v>7.9258919379077544E-2</v>
      </c>
      <c r="K52" s="41" t="s">
        <v>65</v>
      </c>
      <c r="L52" s="41"/>
      <c r="M52" s="41"/>
      <c r="N52" s="41"/>
      <c r="O52" s="41"/>
      <c r="P52" s="41"/>
      <c r="Q52" s="41"/>
    </row>
    <row r="53" spans="2:17" x14ac:dyDescent="0.25">
      <c r="B53" s="38" t="s">
        <v>14</v>
      </c>
      <c r="C53" s="23">
        <v>9.9999999999999995E-7</v>
      </c>
      <c r="E53" s="45" t="s">
        <v>43</v>
      </c>
      <c r="F53" s="26" t="s">
        <v>43</v>
      </c>
      <c r="G53" s="58"/>
      <c r="H53" s="23" t="s">
        <v>43</v>
      </c>
      <c r="I53" s="23" t="s">
        <v>43</v>
      </c>
      <c r="J53" s="26">
        <v>4.9428E-2</v>
      </c>
      <c r="K53" s="41"/>
      <c r="L53" s="41"/>
      <c r="M53" s="41"/>
      <c r="N53" s="41"/>
      <c r="O53" s="41"/>
      <c r="P53" s="41"/>
      <c r="Q53" s="41"/>
    </row>
    <row r="56" spans="2:17" x14ac:dyDescent="0.25">
      <c r="B56" s="19" t="s">
        <v>129</v>
      </c>
    </row>
    <row r="57" spans="2:17" x14ac:dyDescent="0.25">
      <c r="B57" t="s">
        <v>130</v>
      </c>
      <c r="C57" s="35">
        <v>0.61520600000000003</v>
      </c>
    </row>
    <row r="58" spans="2:17" x14ac:dyDescent="0.25">
      <c r="B58" t="s">
        <v>6</v>
      </c>
      <c r="C58" s="35">
        <v>0.26524199999999998</v>
      </c>
    </row>
    <row r="59" spans="2:17" x14ac:dyDescent="0.25">
      <c r="B59" t="s">
        <v>7</v>
      </c>
      <c r="C59" s="35">
        <v>0.11955200000000001</v>
      </c>
    </row>
  </sheetData>
  <mergeCells count="5">
    <mergeCell ref="G4:J4"/>
    <mergeCell ref="K4:L4"/>
    <mergeCell ref="M4:V4"/>
    <mergeCell ref="E4:F4"/>
    <mergeCell ref="E3:W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8"/>
  <sheetViews>
    <sheetView showGridLines="0" workbookViewId="0">
      <selection activeCell="K20" sqref="K20"/>
    </sheetView>
  </sheetViews>
  <sheetFormatPr defaultRowHeight="15" x14ac:dyDescent="0.25"/>
  <cols>
    <col min="3" max="3" width="24.5703125" bestFit="1" customWidth="1"/>
    <col min="4" max="4" width="4.7109375" customWidth="1"/>
    <col min="5" max="6" width="7" bestFit="1" customWidth="1"/>
    <col min="7" max="7" width="4.5703125" customWidth="1"/>
    <col min="8" max="8" width="5" bestFit="1" customWidth="1"/>
    <col min="9" max="9" width="5.140625" bestFit="1" customWidth="1"/>
    <col min="10" max="11" width="5" bestFit="1" customWidth="1"/>
    <col min="12" max="18" width="5.140625" bestFit="1" customWidth="1"/>
    <col min="19" max="19" width="4.5703125" bestFit="1" customWidth="1"/>
    <col min="20" max="22" width="5.140625" bestFit="1" customWidth="1"/>
    <col min="23" max="23" width="4.5703125" bestFit="1" customWidth="1"/>
  </cols>
  <sheetData>
    <row r="1" spans="2:23" x14ac:dyDescent="0.25">
      <c r="H1" s="177" t="s">
        <v>29</v>
      </c>
      <c r="I1" s="177"/>
      <c r="J1" s="177"/>
      <c r="K1" s="177"/>
      <c r="L1" s="177"/>
      <c r="M1" s="177"/>
      <c r="N1" s="177"/>
      <c r="O1" s="177"/>
      <c r="P1" s="177"/>
      <c r="Q1" s="177"/>
      <c r="R1" s="177"/>
      <c r="S1" s="177"/>
      <c r="T1" s="177"/>
      <c r="U1" s="177"/>
      <c r="V1" s="177"/>
      <c r="W1" s="177"/>
    </row>
    <row r="2" spans="2:23" x14ac:dyDescent="0.25">
      <c r="C2" s="20" t="s">
        <v>40</v>
      </c>
      <c r="E2" s="42" t="s">
        <v>24</v>
      </c>
      <c r="F2" s="42" t="s">
        <v>41</v>
      </c>
      <c r="H2" s="42" t="s">
        <v>66</v>
      </c>
      <c r="I2" s="42" t="s">
        <v>73</v>
      </c>
      <c r="J2" s="42" t="s">
        <v>69</v>
      </c>
      <c r="K2" s="42" t="s">
        <v>75</v>
      </c>
      <c r="L2" s="42" t="s">
        <v>74</v>
      </c>
      <c r="M2" s="42" t="s">
        <v>76</v>
      </c>
      <c r="N2" s="42" t="s">
        <v>77</v>
      </c>
      <c r="O2" s="42" t="s">
        <v>78</v>
      </c>
      <c r="P2" s="42" t="s">
        <v>70</v>
      </c>
      <c r="Q2" s="42" t="s">
        <v>79</v>
      </c>
      <c r="R2" s="42" t="s">
        <v>80</v>
      </c>
      <c r="S2" s="42" t="s">
        <v>81</v>
      </c>
      <c r="T2" s="42" t="s">
        <v>82</v>
      </c>
      <c r="U2" s="42" t="s">
        <v>67</v>
      </c>
      <c r="V2" s="42" t="s">
        <v>71</v>
      </c>
      <c r="W2" s="42" t="s">
        <v>68</v>
      </c>
    </row>
    <row r="3" spans="2:23" x14ac:dyDescent="0.25">
      <c r="B3" s="46" t="s">
        <v>66</v>
      </c>
      <c r="C3" s="36" t="s">
        <v>16</v>
      </c>
      <c r="E3" s="21">
        <v>6.1927999999999997E-2</v>
      </c>
      <c r="F3" s="21">
        <v>0.20811909458276834</v>
      </c>
      <c r="H3" s="43">
        <v>1</v>
      </c>
      <c r="I3" s="43">
        <v>0.96373901406392626</v>
      </c>
      <c r="J3" s="43">
        <v>0.99546789736218477</v>
      </c>
      <c r="K3" s="43">
        <v>0.85788174516704163</v>
      </c>
      <c r="L3" s="43">
        <v>0.96141754288953085</v>
      </c>
      <c r="M3" s="43">
        <v>-0.14572997792493908</v>
      </c>
      <c r="N3" s="43">
        <v>-0.2333265458745957</v>
      </c>
      <c r="O3" s="43">
        <v>-0.17173334435175858</v>
      </c>
      <c r="P3" s="43">
        <v>-0.11622133360047066</v>
      </c>
      <c r="Q3" s="43">
        <v>-0.15343424955237414</v>
      </c>
      <c r="R3" s="43">
        <v>-0.2333265458745957</v>
      </c>
      <c r="S3" s="43">
        <v>0.20414081831368991</v>
      </c>
      <c r="T3" s="43">
        <v>5.2751547724919065E-2</v>
      </c>
      <c r="U3" s="43">
        <v>-8.628192514745503E-2</v>
      </c>
      <c r="V3" s="43">
        <v>-0.28935503698851683</v>
      </c>
      <c r="W3" s="43">
        <v>0</v>
      </c>
    </row>
    <row r="4" spans="2:23" x14ac:dyDescent="0.25">
      <c r="B4" s="46" t="s">
        <v>73</v>
      </c>
      <c r="C4" s="37" t="s">
        <v>0</v>
      </c>
      <c r="E4" s="22">
        <v>4.9428E-2</v>
      </c>
      <c r="F4" s="22">
        <v>0.25002978677975768</v>
      </c>
      <c r="H4" s="44">
        <v>0.96373901406392615</v>
      </c>
      <c r="I4" s="44">
        <v>1</v>
      </c>
      <c r="J4" s="44">
        <v>0.95715208859085787</v>
      </c>
      <c r="K4" s="44">
        <v>0.7857386051808154</v>
      </c>
      <c r="L4" s="44">
        <v>0.99911784020937477</v>
      </c>
      <c r="M4" s="44">
        <v>-0.32351287917325583</v>
      </c>
      <c r="N4" s="44">
        <v>-0.41315037694604584</v>
      </c>
      <c r="O4" s="44">
        <v>-0.36025513168063861</v>
      </c>
      <c r="P4" s="44">
        <v>-0.29865945326430804</v>
      </c>
      <c r="Q4" s="44">
        <v>-0.34807566388405226</v>
      </c>
      <c r="R4" s="44">
        <v>-0.41315037694604584</v>
      </c>
      <c r="S4" s="44">
        <v>2.8032283844567393E-2</v>
      </c>
      <c r="T4" s="44">
        <v>-0.1823492819909531</v>
      </c>
      <c r="U4" s="44">
        <v>-0.28156438156692476</v>
      </c>
      <c r="V4" s="44">
        <v>-0.4492900825239079</v>
      </c>
      <c r="W4" s="44">
        <v>0</v>
      </c>
    </row>
    <row r="5" spans="2:23" x14ac:dyDescent="0.25">
      <c r="B5" s="46" t="s">
        <v>69</v>
      </c>
      <c r="C5" s="37" t="s">
        <v>1</v>
      </c>
      <c r="E5" s="22">
        <v>5.7918457499999999E-2</v>
      </c>
      <c r="F5" s="22">
        <v>0.13903505522510426</v>
      </c>
      <c r="H5" s="44">
        <v>0.99546789736218488</v>
      </c>
      <c r="I5" s="44">
        <v>0.9571520885908581</v>
      </c>
      <c r="J5" s="44">
        <v>1</v>
      </c>
      <c r="K5" s="44">
        <v>0.88436174672467072</v>
      </c>
      <c r="L5" s="44">
        <v>0.9590569182711508</v>
      </c>
      <c r="M5" s="44">
        <v>-0.12783068377911913</v>
      </c>
      <c r="N5" s="44">
        <v>-0.22102812394301424</v>
      </c>
      <c r="O5" s="44">
        <v>-0.1520497883109817</v>
      </c>
      <c r="P5" s="44">
        <v>-8.3962141187923819E-2</v>
      </c>
      <c r="Q5" s="44">
        <v>-0.13167166932758875</v>
      </c>
      <c r="R5" s="44">
        <v>-0.22102812394301424</v>
      </c>
      <c r="S5" s="44">
        <v>0.21679357900743845</v>
      </c>
      <c r="T5" s="44">
        <v>7.1539933569330402E-2</v>
      </c>
      <c r="U5" s="44">
        <v>-7.0508995583454498E-2</v>
      </c>
      <c r="V5" s="44">
        <v>-0.28611057583354838</v>
      </c>
      <c r="W5" s="44">
        <v>0</v>
      </c>
    </row>
    <row r="6" spans="2:23" x14ac:dyDescent="0.25">
      <c r="B6" s="46" t="s">
        <v>75</v>
      </c>
      <c r="C6" s="37" t="s">
        <v>2</v>
      </c>
      <c r="E6" s="22">
        <v>5.6883052500000003E-2</v>
      </c>
      <c r="F6" s="22">
        <v>4.4287025960412979E-2</v>
      </c>
      <c r="H6" s="44">
        <v>0.85788174516704163</v>
      </c>
      <c r="I6" s="44">
        <v>0.78573860518081529</v>
      </c>
      <c r="J6" s="44">
        <v>0.88436174672467072</v>
      </c>
      <c r="K6" s="44">
        <v>1</v>
      </c>
      <c r="L6" s="44">
        <v>0.80355751403943099</v>
      </c>
      <c r="M6" s="44">
        <v>-3.9887221489312515E-2</v>
      </c>
      <c r="N6" s="44">
        <v>-0.12042298565256004</v>
      </c>
      <c r="O6" s="44">
        <v>-3.0147498774148341E-2</v>
      </c>
      <c r="P6" s="44">
        <v>5.1072138506126456E-2</v>
      </c>
      <c r="Q6" s="44">
        <v>-1.7920917249818976E-2</v>
      </c>
      <c r="R6" s="44">
        <v>-0.12042298565256004</v>
      </c>
      <c r="S6" s="44">
        <v>0.28229991766318607</v>
      </c>
      <c r="T6" s="44">
        <v>0.19965256484143742</v>
      </c>
      <c r="U6" s="44">
        <v>2.684084188053968E-2</v>
      </c>
      <c r="V6" s="44">
        <v>-0.17112976298803051</v>
      </c>
      <c r="W6" s="44">
        <v>0</v>
      </c>
    </row>
    <row r="7" spans="2:23" x14ac:dyDescent="0.25">
      <c r="B7" s="46" t="s">
        <v>74</v>
      </c>
      <c r="C7" s="37" t="s">
        <v>3</v>
      </c>
      <c r="E7" s="22">
        <v>0</v>
      </c>
      <c r="F7" s="22">
        <v>0.19106015182919914</v>
      </c>
      <c r="H7" s="44">
        <v>0.96141754288953085</v>
      </c>
      <c r="I7" s="44">
        <v>0.99911784020937477</v>
      </c>
      <c r="J7" s="44">
        <v>0.9590569182711508</v>
      </c>
      <c r="K7" s="44">
        <v>0.80355751403943099</v>
      </c>
      <c r="L7" s="44">
        <v>1</v>
      </c>
      <c r="M7" s="44">
        <v>-0.32403987834315684</v>
      </c>
      <c r="N7" s="44">
        <v>-0.41479234473771232</v>
      </c>
      <c r="O7" s="44">
        <v>-0.3582273850201792</v>
      </c>
      <c r="P7" s="44">
        <v>-0.2948705249507701</v>
      </c>
      <c r="Q7" s="44">
        <v>-0.34700849855278881</v>
      </c>
      <c r="R7" s="44">
        <v>-0.41479234473771232</v>
      </c>
      <c r="S7" s="44">
        <v>2.7234874888821762E-2</v>
      </c>
      <c r="T7" s="44">
        <v>-0.18262826722981038</v>
      </c>
      <c r="U7" s="44">
        <v>-0.28443527118656947</v>
      </c>
      <c r="V7" s="44">
        <v>-0.44790385572871289</v>
      </c>
      <c r="W7" s="44">
        <v>0</v>
      </c>
    </row>
    <row r="8" spans="2:23" x14ac:dyDescent="0.25">
      <c r="B8" s="46" t="s">
        <v>76</v>
      </c>
      <c r="C8" s="38" t="s">
        <v>4</v>
      </c>
      <c r="E8" s="23">
        <v>8.9428000000000007E-2</v>
      </c>
      <c r="F8" s="23">
        <v>0.15944</v>
      </c>
      <c r="H8" s="45">
        <v>-0.14572997792493908</v>
      </c>
      <c r="I8" s="45">
        <v>-0.32351287917325583</v>
      </c>
      <c r="J8" s="45">
        <v>-0.12783068377911913</v>
      </c>
      <c r="K8" s="45">
        <v>-3.9887221489312515E-2</v>
      </c>
      <c r="L8" s="45">
        <v>-0.32403987834315684</v>
      </c>
      <c r="M8" s="45">
        <v>1</v>
      </c>
      <c r="N8" s="45">
        <v>0.88451869974848985</v>
      </c>
      <c r="O8" s="45">
        <v>0.86823759307453385</v>
      </c>
      <c r="P8" s="45">
        <v>0.72939539363202954</v>
      </c>
      <c r="Q8" s="45">
        <v>0.96732574331503252</v>
      </c>
      <c r="R8" s="45">
        <v>0.88451869974848985</v>
      </c>
      <c r="S8" s="45">
        <v>0.73727072279588279</v>
      </c>
      <c r="T8" s="45">
        <v>0.79178749104993351</v>
      </c>
      <c r="U8" s="45">
        <v>0.85684464763258184</v>
      </c>
      <c r="V8" s="45">
        <v>0.54495609101702158</v>
      </c>
      <c r="W8" s="45">
        <v>0</v>
      </c>
    </row>
    <row r="9" spans="2:23" x14ac:dyDescent="0.25">
      <c r="B9" s="46" t="s">
        <v>77</v>
      </c>
      <c r="C9" s="38" t="s">
        <v>5</v>
      </c>
      <c r="E9" s="23">
        <v>9.3261604565659489E-2</v>
      </c>
      <c r="F9" s="23">
        <v>0.19753200000000001</v>
      </c>
      <c r="H9" s="45">
        <v>-0.2333265458745957</v>
      </c>
      <c r="I9" s="45">
        <v>-0.41315037694604584</v>
      </c>
      <c r="J9" s="45">
        <v>-0.22102812394301424</v>
      </c>
      <c r="K9" s="45">
        <v>-0.12042298565256004</v>
      </c>
      <c r="L9" s="45">
        <v>-0.41479234473771232</v>
      </c>
      <c r="M9" s="45">
        <v>0.88451869974848985</v>
      </c>
      <c r="N9" s="45">
        <v>1</v>
      </c>
      <c r="O9" s="45">
        <v>0.79485365038960576</v>
      </c>
      <c r="P9" s="45">
        <v>0.7117918302501004</v>
      </c>
      <c r="Q9" s="45">
        <v>0.87853175540758477</v>
      </c>
      <c r="R9" s="45">
        <v>1</v>
      </c>
      <c r="S9" s="45">
        <v>0.68093838344326807</v>
      </c>
      <c r="T9" s="45">
        <v>0.7683155734367344</v>
      </c>
      <c r="U9" s="45">
        <v>0.84122704870802467</v>
      </c>
      <c r="V9" s="45">
        <v>0.60267974741864661</v>
      </c>
      <c r="W9" s="45">
        <v>0</v>
      </c>
    </row>
    <row r="10" spans="2:23" x14ac:dyDescent="0.25">
      <c r="B10" s="46" t="s">
        <v>78</v>
      </c>
      <c r="C10" s="38" t="s">
        <v>6</v>
      </c>
      <c r="E10" s="23">
        <v>8.9428000000000007E-2</v>
      </c>
      <c r="F10" s="23">
        <v>0.15410299999999996</v>
      </c>
      <c r="H10" s="45">
        <v>-0.17173334435175858</v>
      </c>
      <c r="I10" s="45">
        <v>-0.36025513168063861</v>
      </c>
      <c r="J10" s="45">
        <v>-0.1520497883109817</v>
      </c>
      <c r="K10" s="45">
        <v>-3.0147498774148341E-2</v>
      </c>
      <c r="L10" s="45">
        <v>-0.3582273850201792</v>
      </c>
      <c r="M10" s="45">
        <v>0.86823759307453385</v>
      </c>
      <c r="N10" s="45">
        <v>0.79485365038960576</v>
      </c>
      <c r="O10" s="45">
        <v>1.0000000000000002</v>
      </c>
      <c r="P10" s="45">
        <v>0.81726394225001198</v>
      </c>
      <c r="Q10" s="45">
        <v>0.95581372982827972</v>
      </c>
      <c r="R10" s="45">
        <v>0.79485365038960576</v>
      </c>
      <c r="S10" s="45">
        <v>0.65643018016876653</v>
      </c>
      <c r="T10" s="45">
        <v>0.77606393614213254</v>
      </c>
      <c r="U10" s="45">
        <v>0.83968116862572351</v>
      </c>
      <c r="V10" s="45">
        <v>0.62212438298565387</v>
      </c>
      <c r="W10" s="45">
        <v>0</v>
      </c>
    </row>
    <row r="11" spans="2:23" x14ac:dyDescent="0.25">
      <c r="B11" s="46" t="s">
        <v>70</v>
      </c>
      <c r="C11" s="38" t="s">
        <v>7</v>
      </c>
      <c r="E11" s="23">
        <v>9.900694113107468E-2</v>
      </c>
      <c r="F11" s="23">
        <v>0.18896699999999997</v>
      </c>
      <c r="H11" s="45">
        <v>-0.11622133360047066</v>
      </c>
      <c r="I11" s="45">
        <v>-0.29865945326430804</v>
      </c>
      <c r="J11" s="45">
        <v>-8.3962141187923819E-2</v>
      </c>
      <c r="K11" s="45">
        <v>5.1072138506126456E-2</v>
      </c>
      <c r="L11" s="45">
        <v>-0.2948705249507701</v>
      </c>
      <c r="M11" s="45">
        <v>0.72939539363202954</v>
      </c>
      <c r="N11" s="45">
        <v>0.7117918302501004</v>
      </c>
      <c r="O11" s="45">
        <v>0.81726394225001198</v>
      </c>
      <c r="P11" s="45">
        <v>1</v>
      </c>
      <c r="Q11" s="45">
        <v>0.84441130442285073</v>
      </c>
      <c r="R11" s="45">
        <v>0.7117918302501004</v>
      </c>
      <c r="S11" s="45">
        <v>0.56881108702364047</v>
      </c>
      <c r="T11" s="45">
        <v>0.75381544821085977</v>
      </c>
      <c r="U11" s="45">
        <v>0.76822747677068148</v>
      </c>
      <c r="V11" s="45">
        <v>0.55839839136518044</v>
      </c>
      <c r="W11" s="45">
        <v>0</v>
      </c>
    </row>
    <row r="12" spans="2:23" x14ac:dyDescent="0.25">
      <c r="B12" s="46" t="s">
        <v>79</v>
      </c>
      <c r="C12" s="38" t="s">
        <v>8</v>
      </c>
      <c r="E12" s="23">
        <v>9.0573181570102246E-2</v>
      </c>
      <c r="F12" s="23">
        <v>0.15577199628713984</v>
      </c>
      <c r="H12" s="45">
        <v>-0.15343424955237414</v>
      </c>
      <c r="I12" s="45">
        <v>-0.34807566388405226</v>
      </c>
      <c r="J12" s="45">
        <v>-0.13167166932758875</v>
      </c>
      <c r="K12" s="45">
        <v>-1.7920917249818976E-2</v>
      </c>
      <c r="L12" s="45">
        <v>-0.34700849855278881</v>
      </c>
      <c r="M12" s="45">
        <v>0.96732574331503252</v>
      </c>
      <c r="N12" s="45">
        <v>0.87853175540758477</v>
      </c>
      <c r="O12" s="45">
        <v>0.95581372982827972</v>
      </c>
      <c r="P12" s="45">
        <v>0.84441130442285073</v>
      </c>
      <c r="Q12" s="45">
        <v>0.99999999999999989</v>
      </c>
      <c r="R12" s="45">
        <v>0.87853175540758477</v>
      </c>
      <c r="S12" s="45">
        <v>0.72568127768941793</v>
      </c>
      <c r="T12" s="45">
        <v>0.83136894829653551</v>
      </c>
      <c r="U12" s="45">
        <v>0.89089946276193777</v>
      </c>
      <c r="V12" s="45">
        <v>0.61156180217050171</v>
      </c>
      <c r="W12" s="45">
        <v>0</v>
      </c>
    </row>
    <row r="13" spans="2:23" x14ac:dyDescent="0.25">
      <c r="B13" s="46" t="s">
        <v>80</v>
      </c>
      <c r="C13" s="38" t="s">
        <v>9</v>
      </c>
      <c r="E13" s="23">
        <v>9.3261604565659489E-2</v>
      </c>
      <c r="F13" s="23">
        <v>0.19753200000000001</v>
      </c>
      <c r="H13" s="45">
        <v>-0.2333265458745957</v>
      </c>
      <c r="I13" s="45">
        <v>-0.41315037694604584</v>
      </c>
      <c r="J13" s="45">
        <v>-0.22102812394301424</v>
      </c>
      <c r="K13" s="45">
        <v>-0.12042298565256004</v>
      </c>
      <c r="L13" s="45">
        <v>-0.41479234473771232</v>
      </c>
      <c r="M13" s="45">
        <v>0.88451869974848985</v>
      </c>
      <c r="N13" s="45">
        <v>1</v>
      </c>
      <c r="O13" s="45">
        <v>0.79485365038960576</v>
      </c>
      <c r="P13" s="45">
        <v>0.7117918302501004</v>
      </c>
      <c r="Q13" s="45">
        <v>0.87853175540758477</v>
      </c>
      <c r="R13" s="45">
        <v>1</v>
      </c>
      <c r="S13" s="45">
        <v>0.68093838344326807</v>
      </c>
      <c r="T13" s="45">
        <v>0.7683155734367344</v>
      </c>
      <c r="U13" s="45">
        <v>0.84122704870802467</v>
      </c>
      <c r="V13" s="45">
        <v>0.60267974741864661</v>
      </c>
      <c r="W13" s="45">
        <v>0</v>
      </c>
    </row>
    <row r="14" spans="2:23" x14ac:dyDescent="0.25">
      <c r="B14" s="46" t="s">
        <v>81</v>
      </c>
      <c r="C14" s="38" t="s">
        <v>10</v>
      </c>
      <c r="E14" s="23">
        <v>8.1994565370382522E-2</v>
      </c>
      <c r="F14" s="23">
        <v>0.17606874320748445</v>
      </c>
      <c r="H14" s="45">
        <v>0.20414081831368991</v>
      </c>
      <c r="I14" s="45">
        <v>2.8032283844567393E-2</v>
      </c>
      <c r="J14" s="45">
        <v>0.21679357900743845</v>
      </c>
      <c r="K14" s="45">
        <v>0.28229991766318607</v>
      </c>
      <c r="L14" s="45">
        <v>2.7234874888821762E-2</v>
      </c>
      <c r="M14" s="45">
        <v>0.73727072279588279</v>
      </c>
      <c r="N14" s="45">
        <v>0.68093838344326807</v>
      </c>
      <c r="O14" s="45">
        <v>0.65643018016876653</v>
      </c>
      <c r="P14" s="45">
        <v>0.56881108702364047</v>
      </c>
      <c r="Q14" s="45">
        <v>0.72568127768941793</v>
      </c>
      <c r="R14" s="45">
        <v>0.68093838344326807</v>
      </c>
      <c r="S14" s="45">
        <v>1</v>
      </c>
      <c r="T14" s="45">
        <v>0.72177693720786773</v>
      </c>
      <c r="U14" s="45">
        <v>0.65360264904246423</v>
      </c>
      <c r="V14" s="45">
        <v>0.39272382279113949</v>
      </c>
      <c r="W14" s="45">
        <v>0</v>
      </c>
    </row>
    <row r="15" spans="2:23" x14ac:dyDescent="0.25">
      <c r="B15" s="46" t="s">
        <v>82</v>
      </c>
      <c r="C15" s="38" t="s">
        <v>11</v>
      </c>
      <c r="E15" s="23">
        <v>6.4848780735110412E-2</v>
      </c>
      <c r="F15" s="23">
        <v>7.7630971321159342E-2</v>
      </c>
      <c r="H15" s="45">
        <v>5.2751547724919065E-2</v>
      </c>
      <c r="I15" s="45">
        <v>-0.1823492819909531</v>
      </c>
      <c r="J15" s="45">
        <v>7.1539933569330402E-2</v>
      </c>
      <c r="K15" s="45">
        <v>0.19965256484143742</v>
      </c>
      <c r="L15" s="45">
        <v>-0.18262826722981038</v>
      </c>
      <c r="M15" s="45">
        <v>0.79178749104993351</v>
      </c>
      <c r="N15" s="45">
        <v>0.7683155734367344</v>
      </c>
      <c r="O15" s="45">
        <v>0.77606393614213254</v>
      </c>
      <c r="P15" s="45">
        <v>0.75381544821085977</v>
      </c>
      <c r="Q15" s="45">
        <v>0.83136894829653551</v>
      </c>
      <c r="R15" s="45">
        <v>0.7683155734367344</v>
      </c>
      <c r="S15" s="45">
        <v>0.72177693720786773</v>
      </c>
      <c r="T15" s="45">
        <v>1</v>
      </c>
      <c r="U15" s="45">
        <v>0.82092681924692923</v>
      </c>
      <c r="V15" s="45">
        <v>0.65568547181845871</v>
      </c>
      <c r="W15" s="45">
        <v>0</v>
      </c>
    </row>
    <row r="16" spans="2:23" x14ac:dyDescent="0.25">
      <c r="B16" s="46" t="s">
        <v>67</v>
      </c>
      <c r="C16" s="38" t="s">
        <v>12</v>
      </c>
      <c r="E16" s="23">
        <v>7.8262814393899399E-2</v>
      </c>
      <c r="F16" s="23">
        <v>4.109913071334672E-2</v>
      </c>
      <c r="H16" s="45">
        <v>-8.628192514745503E-2</v>
      </c>
      <c r="I16" s="45">
        <v>-0.28156438156692476</v>
      </c>
      <c r="J16" s="45">
        <v>-7.0508995583454498E-2</v>
      </c>
      <c r="K16" s="45">
        <v>2.684084188053968E-2</v>
      </c>
      <c r="L16" s="45">
        <v>-0.28443527118656947</v>
      </c>
      <c r="M16" s="45">
        <v>0.85684464763258184</v>
      </c>
      <c r="N16" s="45">
        <v>0.84122704870802467</v>
      </c>
      <c r="O16" s="45">
        <v>0.83968116862572351</v>
      </c>
      <c r="P16" s="45">
        <v>0.76822747677068148</v>
      </c>
      <c r="Q16" s="45">
        <v>0.89089946276193777</v>
      </c>
      <c r="R16" s="45">
        <v>0.84122704870802467</v>
      </c>
      <c r="S16" s="45">
        <v>0.65360264904246423</v>
      </c>
      <c r="T16" s="45">
        <v>0.82092681924692923</v>
      </c>
      <c r="U16" s="45">
        <v>1</v>
      </c>
      <c r="V16" s="45">
        <v>0.63845486818164288</v>
      </c>
      <c r="W16" s="45">
        <v>0</v>
      </c>
    </row>
    <row r="17" spans="2:23" x14ac:dyDescent="0.25">
      <c r="B17" s="46" t="s">
        <v>71</v>
      </c>
      <c r="C17" s="38" t="s">
        <v>13</v>
      </c>
      <c r="E17" s="23">
        <v>7.9258919379077544E-2</v>
      </c>
      <c r="F17" s="23">
        <v>0.21819380791412987</v>
      </c>
      <c r="H17" s="45">
        <v>-0.28935503698851683</v>
      </c>
      <c r="I17" s="45">
        <v>-0.4492900825239079</v>
      </c>
      <c r="J17" s="45">
        <v>-0.28611057583354838</v>
      </c>
      <c r="K17" s="45">
        <v>-0.17112976298803051</v>
      </c>
      <c r="L17" s="45">
        <v>-0.44790385572871289</v>
      </c>
      <c r="M17" s="45">
        <v>0.54495609101702158</v>
      </c>
      <c r="N17" s="45">
        <v>0.60267974741864661</v>
      </c>
      <c r="O17" s="45">
        <v>0.62212438298565387</v>
      </c>
      <c r="P17" s="45">
        <v>0.55839839136518044</v>
      </c>
      <c r="Q17" s="45">
        <v>0.61156180217050171</v>
      </c>
      <c r="R17" s="45">
        <v>0.60267974741864661</v>
      </c>
      <c r="S17" s="45">
        <v>0.39272382279113949</v>
      </c>
      <c r="T17" s="45">
        <v>0.65568547181845871</v>
      </c>
      <c r="U17" s="45">
        <v>0.63845486818164288</v>
      </c>
      <c r="V17" s="45">
        <v>1</v>
      </c>
      <c r="W17" s="45">
        <v>0</v>
      </c>
    </row>
    <row r="18" spans="2:23" x14ac:dyDescent="0.25">
      <c r="B18" s="46" t="s">
        <v>68</v>
      </c>
      <c r="C18" s="38" t="s">
        <v>14</v>
      </c>
      <c r="E18" s="23">
        <v>4.9428E-2</v>
      </c>
      <c r="F18" s="23">
        <v>9.9999999999999995E-7</v>
      </c>
      <c r="H18" s="45">
        <v>0</v>
      </c>
      <c r="I18" s="45">
        <v>0</v>
      </c>
      <c r="J18" s="45">
        <v>0</v>
      </c>
      <c r="K18" s="45">
        <v>0</v>
      </c>
      <c r="L18" s="45">
        <v>0</v>
      </c>
      <c r="M18" s="45">
        <v>0</v>
      </c>
      <c r="N18" s="45">
        <v>0</v>
      </c>
      <c r="O18" s="45">
        <v>0</v>
      </c>
      <c r="P18" s="45">
        <v>0</v>
      </c>
      <c r="Q18" s="45">
        <v>0</v>
      </c>
      <c r="R18" s="45">
        <v>0</v>
      </c>
      <c r="S18" s="45">
        <v>0</v>
      </c>
      <c r="T18" s="45">
        <v>0</v>
      </c>
      <c r="U18" s="45">
        <v>0</v>
      </c>
      <c r="V18" s="45">
        <v>0</v>
      </c>
      <c r="W18" s="45">
        <v>1</v>
      </c>
    </row>
  </sheetData>
  <mergeCells count="1">
    <mergeCell ref="H1:W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2:AM158"/>
  <sheetViews>
    <sheetView showGridLines="0" zoomScale="85" zoomScaleNormal="85" workbookViewId="0">
      <selection activeCell="AG20" sqref="A9:AG20"/>
    </sheetView>
  </sheetViews>
  <sheetFormatPr defaultColWidth="9.140625" defaultRowHeight="15" x14ac:dyDescent="0.25"/>
  <cols>
    <col min="1" max="1" width="9.140625" style="108" customWidth="1"/>
    <col min="2" max="2" width="19" style="108" customWidth="1"/>
    <col min="3" max="3" width="12.7109375" style="108" customWidth="1"/>
    <col min="4" max="13" width="10.28515625" style="108" customWidth="1"/>
    <col min="14" max="14" width="3.85546875" style="108" customWidth="1"/>
    <col min="15" max="15" width="11.85546875" style="108" customWidth="1"/>
    <col min="16" max="25" width="10.42578125" style="108" customWidth="1"/>
    <col min="26" max="26" width="4.140625" style="108" customWidth="1"/>
    <col min="27" max="28" width="9.140625" style="108"/>
    <col min="29" max="29" width="10.7109375" style="108" bestFit="1" customWidth="1"/>
    <col min="30" max="30" width="10.85546875" style="108" bestFit="1" customWidth="1"/>
    <col min="31" max="31" width="15.5703125" style="108" bestFit="1" customWidth="1"/>
    <col min="32" max="32" width="16.42578125" style="108" bestFit="1" customWidth="1"/>
    <col min="33" max="33" width="15.28515625" style="108" bestFit="1" customWidth="1"/>
    <col min="34" max="34" width="15.140625" style="108" bestFit="1" customWidth="1"/>
    <col min="35" max="35" width="15.5703125" style="108" bestFit="1" customWidth="1"/>
    <col min="36" max="36" width="10.5703125" style="108" bestFit="1" customWidth="1"/>
    <col min="37" max="37" width="15.5703125" style="108" bestFit="1" customWidth="1"/>
    <col min="38" max="38" width="13.5703125" style="108" bestFit="1" customWidth="1"/>
    <col min="39" max="39" width="15.140625" style="108" bestFit="1" customWidth="1"/>
    <col min="40" max="16384" width="9.140625" style="108"/>
  </cols>
  <sheetData>
    <row r="2" spans="1:39" x14ac:dyDescent="0.25">
      <c r="B2" s="112" t="s">
        <v>151</v>
      </c>
      <c r="C2" s="112" t="s">
        <v>101</v>
      </c>
      <c r="D2" s="112" t="s">
        <v>152</v>
      </c>
      <c r="E2" s="112"/>
      <c r="F2" s="113" t="s">
        <v>153</v>
      </c>
    </row>
    <row r="3" spans="1:39" x14ac:dyDescent="0.25">
      <c r="B3" s="118" t="s">
        <v>4</v>
      </c>
      <c r="C3" s="118" t="s">
        <v>43</v>
      </c>
      <c r="D3" s="118" t="s">
        <v>139</v>
      </c>
      <c r="E3" s="118"/>
      <c r="F3" s="119">
        <v>0.1629791078078347</v>
      </c>
    </row>
    <row r="4" spans="1:39" x14ac:dyDescent="0.25">
      <c r="B4" s="118" t="s">
        <v>5</v>
      </c>
      <c r="C4" s="118" t="s">
        <v>43</v>
      </c>
      <c r="D4" s="118" t="s">
        <v>140</v>
      </c>
      <c r="E4" s="118"/>
      <c r="F4" s="119">
        <v>0.20647552099893002</v>
      </c>
    </row>
    <row r="5" spans="1:39" x14ac:dyDescent="0.25">
      <c r="B5" s="118" t="s">
        <v>6</v>
      </c>
      <c r="C5" s="118" t="s">
        <v>43</v>
      </c>
      <c r="D5" s="118" t="s">
        <v>141</v>
      </c>
      <c r="E5" s="118"/>
      <c r="F5" s="119">
        <v>0.16094013428049442</v>
      </c>
      <c r="AD5" s="108" t="s">
        <v>139</v>
      </c>
      <c r="AE5" s="108" t="s">
        <v>140</v>
      </c>
      <c r="AF5" s="108" t="s">
        <v>141</v>
      </c>
      <c r="AG5" s="108" t="s">
        <v>142</v>
      </c>
      <c r="AH5" s="108" t="s">
        <v>182</v>
      </c>
      <c r="AI5" s="108" t="s">
        <v>140</v>
      </c>
      <c r="AJ5" s="108" t="s">
        <v>143</v>
      </c>
      <c r="AK5" s="108" t="s">
        <v>144</v>
      </c>
      <c r="AL5" s="108" t="s">
        <v>145</v>
      </c>
      <c r="AM5" s="108" t="s">
        <v>146</v>
      </c>
    </row>
    <row r="6" spans="1:39" x14ac:dyDescent="0.25">
      <c r="B6" s="118" t="s">
        <v>7</v>
      </c>
      <c r="C6" s="118" t="s">
        <v>43</v>
      </c>
      <c r="D6" s="118" t="s">
        <v>142</v>
      </c>
      <c r="E6" s="118"/>
      <c r="F6" s="119">
        <v>0.17502936162543123</v>
      </c>
      <c r="AC6" s="156" t="s">
        <v>139</v>
      </c>
      <c r="AD6" s="156">
        <v>1.0000000000000002</v>
      </c>
      <c r="AE6" s="156">
        <v>0.95080801025590744</v>
      </c>
      <c r="AF6" s="156">
        <v>0.94451699158940505</v>
      </c>
      <c r="AG6" s="156">
        <v>0.91177596699281827</v>
      </c>
      <c r="AH6" s="156">
        <v>0.97572417417186319</v>
      </c>
      <c r="AI6" s="156">
        <v>0.95080801025590744</v>
      </c>
      <c r="AJ6" s="156">
        <v>0.78169039583630862</v>
      </c>
      <c r="AK6" s="156">
        <v>0.929381558196546</v>
      </c>
      <c r="AL6" s="156">
        <v>0.82470681651909583</v>
      </c>
      <c r="AM6" s="156">
        <v>0.82442720538124081</v>
      </c>
    </row>
    <row r="7" spans="1:39" x14ac:dyDescent="0.25">
      <c r="B7" s="125" t="s">
        <v>181</v>
      </c>
      <c r="C7" s="118" t="s">
        <v>43</v>
      </c>
      <c r="D7" s="125" t="s">
        <v>182</v>
      </c>
      <c r="E7" s="118"/>
      <c r="F7" s="119">
        <v>0.15822190929750451</v>
      </c>
      <c r="AC7" s="156" t="s">
        <v>140</v>
      </c>
      <c r="AD7" s="156">
        <v>0.95080801025590744</v>
      </c>
      <c r="AE7" s="156">
        <v>1.0000000000000002</v>
      </c>
      <c r="AF7" s="156">
        <v>0.90795415947127067</v>
      </c>
      <c r="AG7" s="156">
        <v>0.83657484546599059</v>
      </c>
      <c r="AH7" s="156">
        <v>0.92903010978360012</v>
      </c>
      <c r="AI7" s="156">
        <v>1.0000000000000002</v>
      </c>
      <c r="AJ7" s="156">
        <v>0.68137988154587126</v>
      </c>
      <c r="AK7" s="156">
        <v>0.79973807283159981</v>
      </c>
      <c r="AL7" s="156">
        <v>0.70072017148328514</v>
      </c>
      <c r="AM7" s="156">
        <v>0.68221989124926796</v>
      </c>
    </row>
    <row r="8" spans="1:39" x14ac:dyDescent="0.25">
      <c r="B8" s="118" t="s">
        <v>9</v>
      </c>
      <c r="C8" s="118" t="s">
        <v>5</v>
      </c>
      <c r="D8" s="118" t="s">
        <v>140</v>
      </c>
      <c r="E8" s="118"/>
      <c r="F8" s="119">
        <v>0.20647552099893002</v>
      </c>
      <c r="AC8" s="156" t="s">
        <v>141</v>
      </c>
      <c r="AD8" s="156">
        <v>0.94451699158940505</v>
      </c>
      <c r="AE8" s="156">
        <v>0.90795415947127067</v>
      </c>
      <c r="AF8" s="156">
        <v>0.99999999999999989</v>
      </c>
      <c r="AG8" s="156">
        <v>0.9233383303714634</v>
      </c>
      <c r="AH8" s="156">
        <v>0.9880798600715428</v>
      </c>
      <c r="AI8" s="156">
        <v>0.90795415947127067</v>
      </c>
      <c r="AJ8" s="156">
        <v>0.82402319894302967</v>
      </c>
      <c r="AK8" s="156">
        <v>0.95099242890940927</v>
      </c>
      <c r="AL8" s="156">
        <v>0.75862342153667295</v>
      </c>
      <c r="AM8" s="156">
        <v>0.77039695113700302</v>
      </c>
    </row>
    <row r="9" spans="1:39" x14ac:dyDescent="0.25">
      <c r="B9" s="118" t="s">
        <v>10</v>
      </c>
      <c r="C9" s="118" t="s">
        <v>4</v>
      </c>
      <c r="D9" s="118" t="s">
        <v>143</v>
      </c>
      <c r="E9" s="118"/>
      <c r="F9" s="119">
        <v>0.17997696111893233</v>
      </c>
      <c r="AC9" s="156" t="s">
        <v>142</v>
      </c>
      <c r="AD9" s="156">
        <v>0.91177596699281827</v>
      </c>
      <c r="AE9" s="156">
        <v>0.83657484546599059</v>
      </c>
      <c r="AF9" s="156">
        <v>0.9233383303714634</v>
      </c>
      <c r="AG9" s="156">
        <v>1</v>
      </c>
      <c r="AH9" s="156">
        <v>0.95327236785512515</v>
      </c>
      <c r="AI9" s="156">
        <v>0.83657484546599059</v>
      </c>
      <c r="AJ9" s="156">
        <v>0.66250432540390458</v>
      </c>
      <c r="AK9" s="156">
        <v>0.92627697736131009</v>
      </c>
      <c r="AL9" s="156">
        <v>0.81833379443504983</v>
      </c>
      <c r="AM9" s="156">
        <v>0.70164445931805186</v>
      </c>
    </row>
    <row r="10" spans="1:39" x14ac:dyDescent="0.25">
      <c r="B10" s="118" t="s">
        <v>11</v>
      </c>
      <c r="C10" s="118" t="s">
        <v>4</v>
      </c>
      <c r="D10" s="118" t="s">
        <v>144</v>
      </c>
      <c r="E10" s="118"/>
      <c r="F10" s="119">
        <v>7.9354154817976363E-2</v>
      </c>
      <c r="AC10" s="156" t="s">
        <v>182</v>
      </c>
      <c r="AD10" s="156">
        <v>0.97572417417186319</v>
      </c>
      <c r="AE10" s="156">
        <v>0.92903010978360012</v>
      </c>
      <c r="AF10" s="156">
        <v>0.9880798600715428</v>
      </c>
      <c r="AG10" s="156">
        <v>0.95327236785512515</v>
      </c>
      <c r="AH10" s="156">
        <v>1</v>
      </c>
      <c r="AI10" s="156">
        <v>0.92903010978360012</v>
      </c>
      <c r="AJ10" s="156">
        <v>0.7772477453247989</v>
      </c>
      <c r="AK10" s="156">
        <v>0.95641228537562106</v>
      </c>
      <c r="AL10" s="156">
        <v>0.82745409029470773</v>
      </c>
      <c r="AM10" s="156">
        <v>0.80592690079869322</v>
      </c>
    </row>
    <row r="11" spans="1:39" x14ac:dyDescent="0.25">
      <c r="B11" s="118" t="s">
        <v>12</v>
      </c>
      <c r="C11" s="118" t="s">
        <v>4</v>
      </c>
      <c r="D11" s="118" t="s">
        <v>145</v>
      </c>
      <c r="E11" s="118"/>
      <c r="F11" s="119">
        <v>4.2011412790634882E-2</v>
      </c>
      <c r="AC11" s="156" t="s">
        <v>140</v>
      </c>
      <c r="AD11" s="156">
        <v>0.95080801025590744</v>
      </c>
      <c r="AE11" s="156">
        <v>1.0000000000000002</v>
      </c>
      <c r="AF11" s="156">
        <v>0.90795415947127067</v>
      </c>
      <c r="AG11" s="156">
        <v>0.83657484546599059</v>
      </c>
      <c r="AH11" s="156">
        <v>0.92903010978360012</v>
      </c>
      <c r="AI11" s="156">
        <v>1.0000000000000002</v>
      </c>
      <c r="AJ11" s="156">
        <v>0.68137988154587126</v>
      </c>
      <c r="AK11" s="156">
        <v>0.79973807283159981</v>
      </c>
      <c r="AL11" s="156">
        <v>0.70072017148328514</v>
      </c>
      <c r="AM11" s="156">
        <v>0.68221989124926796</v>
      </c>
    </row>
    <row r="12" spans="1:39" x14ac:dyDescent="0.25">
      <c r="B12" s="118" t="s">
        <v>13</v>
      </c>
      <c r="C12" s="118" t="s">
        <v>4</v>
      </c>
      <c r="D12" s="118" t="s">
        <v>146</v>
      </c>
      <c r="E12" s="118"/>
      <c r="F12" s="119">
        <v>0.22303708067636066</v>
      </c>
      <c r="AC12" s="156" t="s">
        <v>143</v>
      </c>
      <c r="AD12" s="156">
        <v>0.78169039583630862</v>
      </c>
      <c r="AE12" s="156">
        <v>0.68137988154587126</v>
      </c>
      <c r="AF12" s="156">
        <v>0.82402319894302967</v>
      </c>
      <c r="AG12" s="156">
        <v>0.66250432540390458</v>
      </c>
      <c r="AH12" s="156">
        <v>0.7772477453247989</v>
      </c>
      <c r="AI12" s="156">
        <v>0.68137988154587126</v>
      </c>
      <c r="AJ12" s="156">
        <v>0.99999999999999978</v>
      </c>
      <c r="AK12" s="156">
        <v>0.85300519290783849</v>
      </c>
      <c r="AL12" s="156">
        <v>0.46230543249938816</v>
      </c>
      <c r="AM12" s="156">
        <v>0.65521712173330349</v>
      </c>
    </row>
    <row r="13" spans="1:39" x14ac:dyDescent="0.25">
      <c r="A13" s="109"/>
      <c r="AC13" s="156" t="s">
        <v>144</v>
      </c>
      <c r="AD13" s="156">
        <v>0.929381558196546</v>
      </c>
      <c r="AE13" s="156">
        <v>0.79973807283159981</v>
      </c>
      <c r="AF13" s="156">
        <v>0.95099242890940927</v>
      </c>
      <c r="AG13" s="156">
        <v>0.92627697736131009</v>
      </c>
      <c r="AH13" s="156">
        <v>0.95641228537562106</v>
      </c>
      <c r="AI13" s="156">
        <v>0.79973807283159981</v>
      </c>
      <c r="AJ13" s="156">
        <v>0.85300519290783849</v>
      </c>
      <c r="AK13" s="156">
        <v>1</v>
      </c>
      <c r="AL13" s="156">
        <v>0.82570085179081842</v>
      </c>
      <c r="AM13" s="156">
        <v>0.85046510891797644</v>
      </c>
    </row>
    <row r="14" spans="1:39" x14ac:dyDescent="0.25">
      <c r="B14" s="127"/>
      <c r="C14"/>
      <c r="AC14" s="156" t="s">
        <v>145</v>
      </c>
      <c r="AD14" s="156">
        <v>0.82470681651909583</v>
      </c>
      <c r="AE14" s="156">
        <v>0.70072017148328514</v>
      </c>
      <c r="AF14" s="156">
        <v>0.75862342153667295</v>
      </c>
      <c r="AG14" s="156">
        <v>0.81833379443504983</v>
      </c>
      <c r="AH14" s="156">
        <v>0.82745409029470773</v>
      </c>
      <c r="AI14" s="156">
        <v>0.70072017148328514</v>
      </c>
      <c r="AJ14" s="156">
        <v>0.46230543249938816</v>
      </c>
      <c r="AK14" s="156">
        <v>0.82570085179081842</v>
      </c>
      <c r="AL14" s="156">
        <v>1</v>
      </c>
      <c r="AM14" s="156">
        <v>0.92213565645155948</v>
      </c>
    </row>
    <row r="15" spans="1:39" x14ac:dyDescent="0.25">
      <c r="B15" t="s">
        <v>158</v>
      </c>
      <c r="C15" s="128">
        <v>41000</v>
      </c>
      <c r="AC15" s="156" t="s">
        <v>146</v>
      </c>
      <c r="AD15" s="156">
        <v>0.82442720538124081</v>
      </c>
      <c r="AE15" s="156">
        <v>0.68221989124926796</v>
      </c>
      <c r="AF15" s="156">
        <v>0.77039695113700302</v>
      </c>
      <c r="AG15" s="156">
        <v>0.70164445931805186</v>
      </c>
      <c r="AH15" s="156">
        <v>0.80592690079869322</v>
      </c>
      <c r="AI15" s="156">
        <v>0.68221989124926796</v>
      </c>
      <c r="AJ15" s="156">
        <v>0.65521712173330349</v>
      </c>
      <c r="AK15" s="156">
        <v>0.85046510891797644</v>
      </c>
      <c r="AL15" s="156">
        <v>0.92213565645155948</v>
      </c>
      <c r="AM15" s="156">
        <v>1</v>
      </c>
    </row>
    <row r="16" spans="1:39" x14ac:dyDescent="0.25">
      <c r="B16" t="s">
        <v>159</v>
      </c>
      <c r="C16" s="128">
        <v>45260</v>
      </c>
      <c r="AC16" s="156"/>
      <c r="AD16" s="156"/>
    </row>
    <row r="17" spans="2:29" x14ac:dyDescent="0.25">
      <c r="B17" s="105"/>
      <c r="C17" s="105" t="s">
        <v>136</v>
      </c>
      <c r="D17" s="106"/>
      <c r="E17" s="106"/>
      <c r="F17" s="106"/>
      <c r="G17" s="106"/>
      <c r="H17" s="106"/>
      <c r="I17" s="106"/>
      <c r="J17" s="106"/>
      <c r="K17" s="106"/>
      <c r="L17" s="106"/>
      <c r="M17" s="106"/>
      <c r="O17" s="105" t="s">
        <v>137</v>
      </c>
      <c r="P17" s="106"/>
      <c r="Q17" s="106"/>
      <c r="R17" s="106"/>
      <c r="S17" s="106"/>
      <c r="T17" s="106"/>
      <c r="U17" s="106"/>
      <c r="V17" s="106"/>
      <c r="W17" s="106"/>
      <c r="X17" s="106"/>
      <c r="Y17" s="106"/>
      <c r="AA17" s="110"/>
      <c r="AC17" s="156"/>
    </row>
    <row r="18" spans="2:29" ht="30" x14ac:dyDescent="0.25">
      <c r="B18" s="107" t="s">
        <v>160</v>
      </c>
      <c r="C18" s="107" t="s">
        <v>138</v>
      </c>
      <c r="D18" s="111" t="s">
        <v>139</v>
      </c>
      <c r="E18" s="111" t="s">
        <v>140</v>
      </c>
      <c r="F18" s="111" t="s">
        <v>141</v>
      </c>
      <c r="G18" s="111" t="s">
        <v>142</v>
      </c>
      <c r="H18" s="111" t="s">
        <v>182</v>
      </c>
      <c r="I18" s="111" t="s">
        <v>140</v>
      </c>
      <c r="J18" s="111" t="s">
        <v>143</v>
      </c>
      <c r="K18" s="111" t="s">
        <v>144</v>
      </c>
      <c r="L18" s="111" t="s">
        <v>145</v>
      </c>
      <c r="M18" s="111" t="s">
        <v>146</v>
      </c>
      <c r="O18" s="107" t="s">
        <v>138</v>
      </c>
      <c r="P18" s="111" t="s">
        <v>139</v>
      </c>
      <c r="Q18" s="111" t="s">
        <v>140</v>
      </c>
      <c r="R18" s="111" t="s">
        <v>141</v>
      </c>
      <c r="S18" s="111" t="s">
        <v>142</v>
      </c>
      <c r="T18" s="111" t="s">
        <v>182</v>
      </c>
      <c r="U18" s="111" t="s">
        <v>140</v>
      </c>
      <c r="V18" s="111" t="s">
        <v>143</v>
      </c>
      <c r="W18" s="111" t="s">
        <v>144</v>
      </c>
      <c r="X18" s="111" t="s">
        <v>145</v>
      </c>
      <c r="Y18" s="111" t="s">
        <v>146</v>
      </c>
      <c r="AA18" s="111" t="s">
        <v>154</v>
      </c>
      <c r="AC18" s="156"/>
    </row>
    <row r="19" spans="2:29" x14ac:dyDescent="0.25">
      <c r="B19" s="117">
        <v>41029</v>
      </c>
      <c r="C19" s="152">
        <v>41029</v>
      </c>
      <c r="D19" s="153">
        <v>2415.4180000000001</v>
      </c>
      <c r="E19" s="153">
        <v>3712.86</v>
      </c>
      <c r="F19" s="153">
        <v>3863.415</v>
      </c>
      <c r="G19" s="153">
        <v>401.81</v>
      </c>
      <c r="H19" s="153">
        <v>833.42</v>
      </c>
      <c r="I19" s="153">
        <v>3712.86</v>
      </c>
      <c r="J19" s="153">
        <v>1058.97</v>
      </c>
      <c r="K19" s="153">
        <v>1353.37</v>
      </c>
      <c r="L19" s="153">
        <v>1145.5920000000001</v>
      </c>
      <c r="M19" s="153">
        <v>5146.0889999999999</v>
      </c>
      <c r="O19" s="115" t="s">
        <v>147</v>
      </c>
      <c r="P19" s="116">
        <v>0.1629791078078347</v>
      </c>
      <c r="Q19" s="116">
        <v>0.20647552099893002</v>
      </c>
      <c r="R19" s="116">
        <v>0.16094013428049442</v>
      </c>
      <c r="S19" s="116">
        <v>0.17502936162543123</v>
      </c>
      <c r="T19" s="116">
        <v>0.15822190929750451</v>
      </c>
      <c r="U19" s="116">
        <v>0.20647552099893002</v>
      </c>
      <c r="V19" s="116">
        <v>0.17997696111893233</v>
      </c>
      <c r="W19" s="116">
        <v>7.9354154817976363E-2</v>
      </c>
      <c r="X19" s="116">
        <v>4.2011412790634882E-2</v>
      </c>
      <c r="Y19" s="116">
        <v>0.22303708067636066</v>
      </c>
      <c r="AA19" s="114"/>
    </row>
    <row r="20" spans="2:29" x14ac:dyDescent="0.25">
      <c r="B20" s="117">
        <v>41060</v>
      </c>
      <c r="C20" s="117">
        <v>41060</v>
      </c>
      <c r="D20" s="153">
        <v>2270.25</v>
      </c>
      <c r="E20" s="153">
        <v>3467.1</v>
      </c>
      <c r="F20" s="153">
        <v>3419.8449999999998</v>
      </c>
      <c r="G20" s="153">
        <v>356.75</v>
      </c>
      <c r="H20" s="153">
        <v>755.8</v>
      </c>
      <c r="I20" s="153">
        <v>3467.1</v>
      </c>
      <c r="J20" s="153">
        <v>1012.16</v>
      </c>
      <c r="K20" s="153">
        <v>1335.7</v>
      </c>
      <c r="L20" s="153">
        <v>1126.27</v>
      </c>
      <c r="M20" s="153">
        <v>4478.2299999999996</v>
      </c>
      <c r="O20" s="117">
        <v>41060</v>
      </c>
      <c r="P20" s="120">
        <v>-6.010057058447027E-2</v>
      </c>
      <c r="Q20" s="120">
        <v>-6.6191561222346151E-2</v>
      </c>
      <c r="R20" s="120">
        <v>-0.11481293104675527</v>
      </c>
      <c r="S20" s="120">
        <v>-0.11214255493890146</v>
      </c>
      <c r="T20" s="120">
        <v>-9.3134314031340759E-2</v>
      </c>
      <c r="U20" s="120">
        <v>-6.6191561222346151E-2</v>
      </c>
      <c r="V20" s="120">
        <v>-4.4203329650509549E-2</v>
      </c>
      <c r="W20" s="120">
        <v>-1.305629650428175E-2</v>
      </c>
      <c r="X20" s="120">
        <v>-1.6866388731764936E-2</v>
      </c>
      <c r="Y20" s="120">
        <v>-0.12977991635978325</v>
      </c>
      <c r="AA20" s="114">
        <v>0.24983705645845267</v>
      </c>
    </row>
    <row r="21" spans="2:29" x14ac:dyDescent="0.25">
      <c r="B21" s="117">
        <v>41090</v>
      </c>
      <c r="C21" s="117">
        <v>41089</v>
      </c>
      <c r="D21" s="153">
        <v>2363.7890000000002</v>
      </c>
      <c r="E21" s="153">
        <v>3640.11</v>
      </c>
      <c r="F21" s="153">
        <v>3659.6149999999998</v>
      </c>
      <c r="G21" s="153">
        <v>370.51799999999997</v>
      </c>
      <c r="H21" s="153">
        <v>790.27</v>
      </c>
      <c r="I21" s="153">
        <v>3640.11</v>
      </c>
      <c r="J21" s="153">
        <v>1072.76</v>
      </c>
      <c r="K21" s="153">
        <v>1363.9</v>
      </c>
      <c r="L21" s="153">
        <v>1122.9459999999999</v>
      </c>
      <c r="M21" s="153">
        <v>4532.03</v>
      </c>
      <c r="O21" s="117">
        <v>41089</v>
      </c>
      <c r="P21" s="120">
        <v>4.1202070256579848E-2</v>
      </c>
      <c r="Q21" s="120">
        <v>4.9900493207579943E-2</v>
      </c>
      <c r="R21" s="120">
        <v>7.0111364696353151E-2</v>
      </c>
      <c r="S21" s="120">
        <v>3.8592852137351086E-2</v>
      </c>
      <c r="T21" s="120">
        <v>4.5607303519449527E-2</v>
      </c>
      <c r="U21" s="120">
        <v>4.9900493207579943E-2</v>
      </c>
      <c r="V21" s="120">
        <v>5.9871957002845422E-2</v>
      </c>
      <c r="W21" s="120">
        <v>2.1112525267650062E-2</v>
      </c>
      <c r="X21" s="120">
        <v>-2.9513349374484799E-3</v>
      </c>
      <c r="Y21" s="120">
        <v>1.2013675045721151E-2</v>
      </c>
      <c r="AA21" s="114">
        <v>0.25236066308934613</v>
      </c>
    </row>
    <row r="22" spans="2:29" x14ac:dyDescent="0.25">
      <c r="B22" s="117">
        <v>41121</v>
      </c>
      <c r="C22" s="117">
        <v>41121</v>
      </c>
      <c r="D22" s="153">
        <v>2396.62</v>
      </c>
      <c r="E22" s="153">
        <v>3589.81</v>
      </c>
      <c r="F22" s="153">
        <v>3701.1190000000001</v>
      </c>
      <c r="G22" s="153">
        <v>377.74599999999998</v>
      </c>
      <c r="H22" s="153">
        <v>798.64</v>
      </c>
      <c r="I22" s="153">
        <v>3589.81</v>
      </c>
      <c r="J22" s="153">
        <v>1095.9100000000001</v>
      </c>
      <c r="K22" s="153">
        <v>1389.85</v>
      </c>
      <c r="L22" s="153">
        <v>1129.03</v>
      </c>
      <c r="M22" s="153">
        <v>4820.8789999999999</v>
      </c>
      <c r="O22" s="117">
        <v>41121</v>
      </c>
      <c r="P22" s="120">
        <v>1.3889141543513173E-2</v>
      </c>
      <c r="Q22" s="120">
        <v>-1.3818263733788361E-2</v>
      </c>
      <c r="R22" s="120">
        <v>1.134108369323017E-2</v>
      </c>
      <c r="S22" s="120">
        <v>1.9507824181281386E-2</v>
      </c>
      <c r="T22" s="120">
        <v>1.0591316891695346E-2</v>
      </c>
      <c r="U22" s="120">
        <v>-1.3818263733788361E-2</v>
      </c>
      <c r="V22" s="120">
        <v>2.1579850106268061E-2</v>
      </c>
      <c r="W22" s="120">
        <v>1.9026321577828131E-2</v>
      </c>
      <c r="X22" s="120">
        <v>5.4178918665723774E-3</v>
      </c>
      <c r="Y22" s="120">
        <v>6.3735014993281158E-2</v>
      </c>
      <c r="AA22" s="114">
        <v>0.25490976069630922</v>
      </c>
    </row>
    <row r="23" spans="2:29" x14ac:dyDescent="0.25">
      <c r="B23" s="117">
        <v>41152</v>
      </c>
      <c r="C23" s="117">
        <v>41152</v>
      </c>
      <c r="D23" s="153">
        <v>2450.598</v>
      </c>
      <c r="E23" s="153">
        <v>3709.52</v>
      </c>
      <c r="F23" s="153">
        <v>3800.5160000000001</v>
      </c>
      <c r="G23" s="153">
        <v>376.488</v>
      </c>
      <c r="H23" s="153">
        <v>815.17</v>
      </c>
      <c r="I23" s="153">
        <v>3709.52</v>
      </c>
      <c r="J23" s="153">
        <v>1096.74</v>
      </c>
      <c r="K23" s="153">
        <v>1406.12</v>
      </c>
      <c r="L23" s="153">
        <v>1134.809</v>
      </c>
      <c r="M23" s="153">
        <v>5127.7370000000001</v>
      </c>
      <c r="O23" s="117">
        <v>41152</v>
      </c>
      <c r="P23" s="120">
        <v>2.2522552594904433E-2</v>
      </c>
      <c r="Q23" s="120">
        <v>3.3347168791663107E-2</v>
      </c>
      <c r="R23" s="120">
        <v>2.6855931949229417E-2</v>
      </c>
      <c r="S23" s="120">
        <v>-3.330280135328989E-3</v>
      </c>
      <c r="T23" s="120">
        <v>2.0697686066312615E-2</v>
      </c>
      <c r="U23" s="120">
        <v>3.3347168791663107E-2</v>
      </c>
      <c r="V23" s="120">
        <v>7.5736146216387468E-4</v>
      </c>
      <c r="W23" s="120">
        <v>1.1706299240925366E-2</v>
      </c>
      <c r="X23" s="120">
        <v>5.1185530942490232E-3</v>
      </c>
      <c r="Y23" s="120">
        <v>6.3651877593277062E-2</v>
      </c>
      <c r="AA23" s="114">
        <v>0.25748460676394869</v>
      </c>
    </row>
    <row r="24" spans="2:29" x14ac:dyDescent="0.25">
      <c r="B24" s="117">
        <v>41182</v>
      </c>
      <c r="C24" s="117">
        <v>41180</v>
      </c>
      <c r="D24" s="153">
        <v>2513.9259999999999</v>
      </c>
      <c r="E24" s="153">
        <v>3831.33</v>
      </c>
      <c r="F24" s="153">
        <v>3912.94</v>
      </c>
      <c r="G24" s="153">
        <v>399.20600000000002</v>
      </c>
      <c r="H24" s="153">
        <v>839.73</v>
      </c>
      <c r="I24" s="153">
        <v>3831.33</v>
      </c>
      <c r="J24" s="153">
        <v>1082.99</v>
      </c>
      <c r="K24" s="153">
        <v>1425.69</v>
      </c>
      <c r="L24" s="153">
        <v>1139.1890000000001</v>
      </c>
      <c r="M24" s="153">
        <v>5054.808</v>
      </c>
      <c r="O24" s="117">
        <v>41180</v>
      </c>
      <c r="P24" s="120">
        <v>2.5841855742965603E-2</v>
      </c>
      <c r="Q24" s="120">
        <v>3.2837132567016702E-2</v>
      </c>
      <c r="R24" s="120">
        <v>2.9581246336023881E-2</v>
      </c>
      <c r="S24" s="120">
        <v>6.0341896687278185E-2</v>
      </c>
      <c r="T24" s="120">
        <v>3.0128684814210605E-2</v>
      </c>
      <c r="U24" s="120">
        <v>3.2837132567016702E-2</v>
      </c>
      <c r="V24" s="120">
        <v>-1.2537155570144232E-2</v>
      </c>
      <c r="W24" s="120">
        <v>1.3917731061360517E-2</v>
      </c>
      <c r="X24" s="120">
        <v>3.8596803514954203E-3</v>
      </c>
      <c r="Y24" s="120">
        <v>-1.4222453296649173E-2</v>
      </c>
      <c r="AA24" s="114">
        <v>0.26008546137772592</v>
      </c>
    </row>
    <row r="25" spans="2:29" x14ac:dyDescent="0.25">
      <c r="B25" s="117">
        <v>41213</v>
      </c>
      <c r="C25" s="117">
        <v>41213</v>
      </c>
      <c r="D25" s="153">
        <v>2467.5079999999998</v>
      </c>
      <c r="E25" s="153">
        <v>3748.21</v>
      </c>
      <c r="F25" s="153">
        <v>3945.5050000000001</v>
      </c>
      <c r="G25" s="153">
        <v>396.78199999999998</v>
      </c>
      <c r="H25" s="153">
        <v>833.39</v>
      </c>
      <c r="I25" s="153">
        <v>3748.21</v>
      </c>
      <c r="J25" s="153">
        <v>1080.18</v>
      </c>
      <c r="K25" s="153">
        <v>1438.21</v>
      </c>
      <c r="L25" s="153">
        <v>1133.2550000000001</v>
      </c>
      <c r="M25" s="153">
        <v>4849.2910000000002</v>
      </c>
      <c r="O25" s="117">
        <v>41213</v>
      </c>
      <c r="P25" s="120">
        <v>-1.8464346205894766E-2</v>
      </c>
      <c r="Q25" s="120">
        <v>-2.1694816160445551E-2</v>
      </c>
      <c r="R25" s="120">
        <v>8.3223867475605839E-3</v>
      </c>
      <c r="S25" s="120">
        <v>-6.072053025255264E-3</v>
      </c>
      <c r="T25" s="120">
        <v>-7.5500458480702859E-3</v>
      </c>
      <c r="U25" s="120">
        <v>-2.1694816160445551E-2</v>
      </c>
      <c r="V25" s="120">
        <v>-2.5946684641593443E-3</v>
      </c>
      <c r="W25" s="120">
        <v>8.7817127145453089E-3</v>
      </c>
      <c r="X25" s="120">
        <v>-5.2089688366021569E-3</v>
      </c>
      <c r="Y25" s="120">
        <v>-4.0657726267743444E-2</v>
      </c>
      <c r="AA25" s="114">
        <v>0.26271258725022822</v>
      </c>
    </row>
    <row r="26" spans="2:29" x14ac:dyDescent="0.25">
      <c r="B26" s="117">
        <v>41243</v>
      </c>
      <c r="C26" s="117">
        <v>41243</v>
      </c>
      <c r="D26" s="153">
        <v>2481.8220000000001</v>
      </c>
      <c r="E26" s="153">
        <v>3768.13</v>
      </c>
      <c r="F26" s="153">
        <v>4040.8490000000002</v>
      </c>
      <c r="G26" s="153">
        <v>401.82</v>
      </c>
      <c r="H26" s="153">
        <v>842.3</v>
      </c>
      <c r="I26" s="153">
        <v>3768.13</v>
      </c>
      <c r="J26" s="153">
        <v>1077.18</v>
      </c>
      <c r="K26" s="153">
        <v>1449.72</v>
      </c>
      <c r="L26" s="153">
        <v>1137.922</v>
      </c>
      <c r="M26" s="153">
        <v>4920.915</v>
      </c>
      <c r="O26" s="117">
        <v>41243</v>
      </c>
      <c r="P26" s="120">
        <v>5.8009943635441985E-3</v>
      </c>
      <c r="Q26" s="120">
        <v>5.3145368055684816E-3</v>
      </c>
      <c r="R26" s="120">
        <v>2.4165220928626496E-2</v>
      </c>
      <c r="S26" s="120">
        <v>1.2697148560166571E-2</v>
      </c>
      <c r="T26" s="120">
        <v>1.0691272993436307E-2</v>
      </c>
      <c r="U26" s="120">
        <v>5.3145368055684816E-3</v>
      </c>
      <c r="V26" s="120">
        <v>-2.7773148919624235E-3</v>
      </c>
      <c r="W26" s="120">
        <v>8.0030037338079119E-3</v>
      </c>
      <c r="X26" s="120">
        <v>4.1182258185492593E-3</v>
      </c>
      <c r="Y26" s="120">
        <v>1.4769994211524917E-2</v>
      </c>
      <c r="AA26" s="114">
        <v>0.26536624974770529</v>
      </c>
    </row>
    <row r="27" spans="2:29" x14ac:dyDescent="0.25">
      <c r="B27" s="117">
        <v>41274</v>
      </c>
      <c r="C27" s="117">
        <v>41274</v>
      </c>
      <c r="D27" s="153">
        <v>2504.4430000000002</v>
      </c>
      <c r="E27" s="153">
        <v>3902.37</v>
      </c>
      <c r="F27" s="153">
        <v>4170.0290000000005</v>
      </c>
      <c r="G27" s="153">
        <v>421.46699999999998</v>
      </c>
      <c r="H27" s="153">
        <v>861.44</v>
      </c>
      <c r="I27" s="153">
        <v>3902.37</v>
      </c>
      <c r="J27" s="153">
        <v>1116.24</v>
      </c>
      <c r="K27" s="153">
        <v>1472.56</v>
      </c>
      <c r="L27" s="153">
        <v>1148.336</v>
      </c>
      <c r="M27" s="153">
        <v>4889.01</v>
      </c>
      <c r="O27" s="117">
        <v>41274</v>
      </c>
      <c r="P27" s="120">
        <v>9.1146746221122399E-3</v>
      </c>
      <c r="Q27" s="120">
        <v>3.562509786021173E-2</v>
      </c>
      <c r="R27" s="120">
        <v>3.1968529385780098E-2</v>
      </c>
      <c r="S27" s="120">
        <v>4.8895027624309417E-2</v>
      </c>
      <c r="T27" s="120">
        <v>2.2723495191736998E-2</v>
      </c>
      <c r="U27" s="120">
        <v>3.562509786021173E-2</v>
      </c>
      <c r="V27" s="120">
        <v>3.6261349078148486E-2</v>
      </c>
      <c r="W27" s="120">
        <v>1.5754766437656942E-2</v>
      </c>
      <c r="X27" s="120">
        <v>9.1517696292013895E-3</v>
      </c>
      <c r="Y27" s="120">
        <v>-6.4835503153376495E-3</v>
      </c>
      <c r="AA27" s="114">
        <v>0.26804671691687404</v>
      </c>
    </row>
    <row r="28" spans="2:29" x14ac:dyDescent="0.25">
      <c r="B28" s="117">
        <v>41305</v>
      </c>
      <c r="C28" s="117">
        <v>41305</v>
      </c>
      <c r="D28" s="153">
        <v>2634.1610000000001</v>
      </c>
      <c r="E28" s="153">
        <v>4146.63</v>
      </c>
      <c r="F28" s="153">
        <v>4389.9889999999996</v>
      </c>
      <c r="G28" s="153">
        <v>427.27800000000002</v>
      </c>
      <c r="H28" s="153">
        <v>901.35</v>
      </c>
      <c r="I28" s="153">
        <v>4146.63</v>
      </c>
      <c r="J28" s="153">
        <v>1156.28</v>
      </c>
      <c r="K28" s="153">
        <v>1492.3</v>
      </c>
      <c r="L28" s="153">
        <v>1170.8320000000001</v>
      </c>
      <c r="M28" s="153">
        <v>5102.0460000000003</v>
      </c>
      <c r="O28" s="117">
        <v>41305</v>
      </c>
      <c r="P28" s="120">
        <v>5.1795149660024187E-2</v>
      </c>
      <c r="Q28" s="120">
        <v>6.2592732108949223E-2</v>
      </c>
      <c r="R28" s="120">
        <v>5.274783460738508E-2</v>
      </c>
      <c r="S28" s="120">
        <v>1.3787556321135597E-2</v>
      </c>
      <c r="T28" s="120">
        <v>4.6329401931649361E-2</v>
      </c>
      <c r="U28" s="120">
        <v>6.2592732108949223E-2</v>
      </c>
      <c r="V28" s="120">
        <v>3.5870422131441204E-2</v>
      </c>
      <c r="W28" s="120">
        <v>1.3405226272613646E-2</v>
      </c>
      <c r="X28" s="120">
        <v>1.9590085131877766E-2</v>
      </c>
      <c r="Y28" s="120">
        <v>4.3574465996183198E-2</v>
      </c>
      <c r="AA28" s="114">
        <v>0.270754259511994</v>
      </c>
    </row>
    <row r="29" spans="2:29" x14ac:dyDescent="0.25">
      <c r="B29" s="117">
        <v>41333</v>
      </c>
      <c r="C29" s="117">
        <v>41333</v>
      </c>
      <c r="D29" s="153">
        <v>2669.9189999999999</v>
      </c>
      <c r="E29" s="153">
        <v>4192.37</v>
      </c>
      <c r="F29" s="153">
        <v>4348.348</v>
      </c>
      <c r="G29" s="153">
        <v>421.91</v>
      </c>
      <c r="H29" s="153">
        <v>900.75</v>
      </c>
      <c r="I29" s="153">
        <v>4192.37</v>
      </c>
      <c r="J29" s="153">
        <v>1170.27</v>
      </c>
      <c r="K29" s="153">
        <v>1499.88</v>
      </c>
      <c r="L29" s="153">
        <v>1175.905</v>
      </c>
      <c r="M29" s="153">
        <v>4878.308</v>
      </c>
      <c r="O29" s="117">
        <v>41333</v>
      </c>
      <c r="P29" s="120">
        <v>1.3574720755489045E-2</v>
      </c>
      <c r="Q29" s="120">
        <v>1.1030644161644565E-2</v>
      </c>
      <c r="R29" s="120">
        <v>-9.4854451799308848E-3</v>
      </c>
      <c r="S29" s="120">
        <v>-1.2563249219477712E-2</v>
      </c>
      <c r="T29" s="120">
        <v>-6.6566816442004129E-4</v>
      </c>
      <c r="U29" s="120">
        <v>1.1030644161644565E-2</v>
      </c>
      <c r="V29" s="120">
        <v>1.2099145535683364E-2</v>
      </c>
      <c r="W29" s="120">
        <v>5.0794076258127152E-3</v>
      </c>
      <c r="X29" s="120">
        <v>4.3328163220683891E-3</v>
      </c>
      <c r="Y29" s="120">
        <v>-4.3852603445754923E-2</v>
      </c>
      <c r="AA29" s="114">
        <v>0.27348915102221616</v>
      </c>
    </row>
    <row r="30" spans="2:29" x14ac:dyDescent="0.25">
      <c r="B30" s="117">
        <v>41364</v>
      </c>
      <c r="C30" s="117">
        <v>41362</v>
      </c>
      <c r="D30" s="153">
        <v>2770.05</v>
      </c>
      <c r="E30" s="153">
        <v>4385.95</v>
      </c>
      <c r="F30" s="153">
        <v>4384.0510000000004</v>
      </c>
      <c r="G30" s="153">
        <v>414.64299999999997</v>
      </c>
      <c r="H30" s="153">
        <v>916.52</v>
      </c>
      <c r="I30" s="153">
        <v>4385.95</v>
      </c>
      <c r="J30" s="153">
        <v>1204.51</v>
      </c>
      <c r="K30" s="153">
        <v>1515.15</v>
      </c>
      <c r="L30" s="153">
        <v>1184.3230000000001</v>
      </c>
      <c r="M30" s="153">
        <v>4915.8549999999996</v>
      </c>
      <c r="O30" s="117">
        <v>41362</v>
      </c>
      <c r="P30" s="120">
        <v>3.7503384934149731E-2</v>
      </c>
      <c r="Q30" s="120">
        <v>4.6174359610435145E-2</v>
      </c>
      <c r="R30" s="120">
        <v>8.2107043870454088E-3</v>
      </c>
      <c r="S30" s="120">
        <v>-1.7224052523050037E-2</v>
      </c>
      <c r="T30" s="120">
        <v>1.7507632528448447E-2</v>
      </c>
      <c r="U30" s="120">
        <v>4.6174359610435145E-2</v>
      </c>
      <c r="V30" s="120">
        <v>2.9258205371410106E-2</v>
      </c>
      <c r="W30" s="120">
        <v>1.0180814465157173E-2</v>
      </c>
      <c r="X30" s="120">
        <v>7.1587415650073982E-3</v>
      </c>
      <c r="Y30" s="120">
        <v>7.6967259959805912E-3</v>
      </c>
      <c r="AA30" s="114">
        <v>0.27625166769920823</v>
      </c>
    </row>
    <row r="31" spans="2:29" x14ac:dyDescent="0.25">
      <c r="B31" s="117">
        <v>41394</v>
      </c>
      <c r="C31" s="117">
        <v>41394</v>
      </c>
      <c r="D31" s="153">
        <v>2823.4189999999999</v>
      </c>
      <c r="E31" s="153">
        <v>4369.83</v>
      </c>
      <c r="F31" s="153">
        <v>4612.4859999999999</v>
      </c>
      <c r="G31" s="153">
        <v>417.76799999999997</v>
      </c>
      <c r="H31" s="153">
        <v>938.62</v>
      </c>
      <c r="I31" s="153">
        <v>4369.83</v>
      </c>
      <c r="J31" s="153">
        <v>1281.33</v>
      </c>
      <c r="K31" s="153">
        <v>1542.56</v>
      </c>
      <c r="L31" s="153">
        <v>1191.6679999999999</v>
      </c>
      <c r="M31" s="153">
        <v>4683.3310000000001</v>
      </c>
      <c r="O31" s="117">
        <v>41394</v>
      </c>
      <c r="P31" s="120">
        <v>1.9266439233948773E-2</v>
      </c>
      <c r="Q31" s="120">
        <v>-3.6753724962664824E-3</v>
      </c>
      <c r="R31" s="120">
        <v>5.2105917563458837E-2</v>
      </c>
      <c r="S31" s="120">
        <v>7.5366037772253147E-3</v>
      </c>
      <c r="T31" s="120">
        <v>2.4112948980927973E-2</v>
      </c>
      <c r="U31" s="120">
        <v>-3.6753724962664824E-3</v>
      </c>
      <c r="V31" s="120">
        <v>6.3776971548596517E-2</v>
      </c>
      <c r="W31" s="120">
        <v>1.809061809061796E-2</v>
      </c>
      <c r="X31" s="120">
        <v>6.2018554059997122E-3</v>
      </c>
      <c r="Y31" s="120">
        <v>-4.7300825593920015E-2</v>
      </c>
      <c r="AA31" s="114">
        <v>0.2790420885850588</v>
      </c>
    </row>
    <row r="32" spans="2:29" x14ac:dyDescent="0.25">
      <c r="B32" s="117">
        <v>41425</v>
      </c>
      <c r="C32" s="117">
        <v>41425</v>
      </c>
      <c r="D32" s="153">
        <v>2889.4639999999999</v>
      </c>
      <c r="E32" s="153">
        <v>4544.4799999999996</v>
      </c>
      <c r="F32" s="153">
        <v>4501.1059999999998</v>
      </c>
      <c r="G32" s="153">
        <v>407.05</v>
      </c>
      <c r="H32" s="153">
        <v>935.22</v>
      </c>
      <c r="I32" s="153">
        <v>4544.4799999999996</v>
      </c>
      <c r="J32" s="153">
        <v>1205.54</v>
      </c>
      <c r="K32" s="153">
        <v>1533.62</v>
      </c>
      <c r="L32" s="153">
        <v>1200.585</v>
      </c>
      <c r="M32" s="153">
        <v>4613.5910000000003</v>
      </c>
      <c r="O32" s="117">
        <v>41425</v>
      </c>
      <c r="P32" s="120">
        <v>2.3391852218887843E-2</v>
      </c>
      <c r="Q32" s="120">
        <v>3.9967229846469943E-2</v>
      </c>
      <c r="R32" s="120">
        <v>-2.4147498767475906E-2</v>
      </c>
      <c r="S32" s="120">
        <v>-2.565538767928599E-2</v>
      </c>
      <c r="T32" s="120">
        <v>-3.6223391787943982E-3</v>
      </c>
      <c r="U32" s="120">
        <v>3.9967229846469943E-2</v>
      </c>
      <c r="V32" s="120">
        <v>-5.9149477496039271E-2</v>
      </c>
      <c r="W32" s="120">
        <v>-5.7955606264911141E-3</v>
      </c>
      <c r="X32" s="120">
        <v>7.4827888304462853E-3</v>
      </c>
      <c r="Y32" s="120">
        <v>-1.4891110621905623E-2</v>
      </c>
      <c r="AA32" s="114">
        <v>0.28186069554046345</v>
      </c>
    </row>
    <row r="33" spans="2:27" x14ac:dyDescent="0.25">
      <c r="B33" s="117">
        <v>41455</v>
      </c>
      <c r="C33" s="117">
        <v>41453</v>
      </c>
      <c r="D33" s="153">
        <v>2850.6619999999998</v>
      </c>
      <c r="E33" s="153">
        <v>4521.2299999999996</v>
      </c>
      <c r="F33" s="153">
        <v>4341.1890000000003</v>
      </c>
      <c r="G33" s="153">
        <v>381.13799999999998</v>
      </c>
      <c r="H33" s="153">
        <v>905.54</v>
      </c>
      <c r="I33" s="153">
        <v>4521.2299999999996</v>
      </c>
      <c r="J33" s="153">
        <v>1178.92</v>
      </c>
      <c r="K33" s="153">
        <v>1493.4</v>
      </c>
      <c r="L33" s="153">
        <v>1184.674</v>
      </c>
      <c r="M33" s="153">
        <v>4624.3890000000001</v>
      </c>
      <c r="O33" s="117">
        <v>41453</v>
      </c>
      <c r="P33" s="120">
        <v>-1.3428788176630735E-2</v>
      </c>
      <c r="Q33" s="120">
        <v>-5.1160968911734273E-3</v>
      </c>
      <c r="R33" s="120">
        <v>-3.5528379025066115E-2</v>
      </c>
      <c r="S33" s="120">
        <v>-6.3658027269377304E-2</v>
      </c>
      <c r="T33" s="120">
        <v>-3.1735848249609733E-2</v>
      </c>
      <c r="U33" s="120">
        <v>-5.1160968911734273E-3</v>
      </c>
      <c r="V33" s="120">
        <v>-2.2081390911956378E-2</v>
      </c>
      <c r="W33" s="120">
        <v>-2.6225531748412134E-2</v>
      </c>
      <c r="X33" s="120">
        <v>-1.3252705972505163E-2</v>
      </c>
      <c r="Y33" s="120">
        <v>2.3404762147316571E-3</v>
      </c>
      <c r="AA33" s="114">
        <v>0.28470777327319541</v>
      </c>
    </row>
    <row r="34" spans="2:27" x14ac:dyDescent="0.25">
      <c r="B34" s="117">
        <v>41486</v>
      </c>
      <c r="C34" s="117">
        <v>41486</v>
      </c>
      <c r="D34" s="153">
        <v>2995.7159999999999</v>
      </c>
      <c r="E34" s="153">
        <v>4837.6499999999996</v>
      </c>
      <c r="F34" s="153">
        <v>4570.2709999999997</v>
      </c>
      <c r="G34" s="153">
        <v>385.12</v>
      </c>
      <c r="H34" s="153">
        <v>949.2</v>
      </c>
      <c r="I34" s="153">
        <v>4837.6499999999996</v>
      </c>
      <c r="J34" s="153">
        <v>1188.1300000000001</v>
      </c>
      <c r="K34" s="153">
        <v>1521.71</v>
      </c>
      <c r="L34" s="153">
        <v>1196.598</v>
      </c>
      <c r="M34" s="153">
        <v>4851.5959999999995</v>
      </c>
      <c r="O34" s="117">
        <v>41486</v>
      </c>
      <c r="P34" s="120">
        <v>5.0884320905109082E-2</v>
      </c>
      <c r="Q34" s="120">
        <v>6.9985380084623072E-2</v>
      </c>
      <c r="R34" s="120">
        <v>5.2769414093696287E-2</v>
      </c>
      <c r="S34" s="120">
        <v>1.0447659377968099E-2</v>
      </c>
      <c r="T34" s="120">
        <v>4.8214325154051885E-2</v>
      </c>
      <c r="U34" s="120">
        <v>6.9985380084623072E-2</v>
      </c>
      <c r="V34" s="120">
        <v>7.8122349268823221E-3</v>
      </c>
      <c r="W34" s="120">
        <v>1.8956743002544574E-2</v>
      </c>
      <c r="X34" s="120">
        <v>1.0065216253585252E-2</v>
      </c>
      <c r="Y34" s="120">
        <v>4.9132328616818155E-2</v>
      </c>
      <c r="AA34" s="114">
        <v>0.28758360936686406</v>
      </c>
    </row>
    <row r="35" spans="2:27" x14ac:dyDescent="0.25">
      <c r="B35" s="117">
        <v>41517</v>
      </c>
      <c r="C35" s="117">
        <v>41516</v>
      </c>
      <c r="D35" s="153">
        <v>2908.9549999999999</v>
      </c>
      <c r="E35" s="153">
        <v>4683.99</v>
      </c>
      <c r="F35" s="153">
        <v>4509.8149999999996</v>
      </c>
      <c r="G35" s="153">
        <v>378.505</v>
      </c>
      <c r="H35" s="153">
        <v>927.61</v>
      </c>
      <c r="I35" s="153">
        <v>4683.99</v>
      </c>
      <c r="J35" s="153">
        <v>1109.58</v>
      </c>
      <c r="K35" s="153">
        <v>1512.46</v>
      </c>
      <c r="L35" s="153">
        <v>1186.2619999999999</v>
      </c>
      <c r="M35" s="153">
        <v>5015.3869999999997</v>
      </c>
      <c r="O35" s="117">
        <v>41516</v>
      </c>
      <c r="P35" s="120">
        <v>-2.8961690627549497E-2</v>
      </c>
      <c r="Q35" s="120">
        <v>-3.1763356175002255E-2</v>
      </c>
      <c r="R35" s="120">
        <v>-1.3228099602846322E-2</v>
      </c>
      <c r="S35" s="120">
        <v>-1.7176464478604103E-2</v>
      </c>
      <c r="T35" s="120">
        <v>-2.2745469869363655E-2</v>
      </c>
      <c r="U35" s="120">
        <v>-3.1763356175002255E-2</v>
      </c>
      <c r="V35" s="120">
        <v>-6.6112294109230585E-2</v>
      </c>
      <c r="W35" s="120">
        <v>-6.0786877920234739E-3</v>
      </c>
      <c r="X35" s="120">
        <v>-8.6378215574487438E-3</v>
      </c>
      <c r="Y35" s="120">
        <v>3.3760230653995027E-2</v>
      </c>
      <c r="AA35" s="114">
        <v>0.29048849430996371</v>
      </c>
    </row>
    <row r="36" spans="2:27" x14ac:dyDescent="0.25">
      <c r="B36" s="117">
        <v>41547</v>
      </c>
      <c r="C36" s="117">
        <v>41547</v>
      </c>
      <c r="D36" s="153">
        <v>3000.1790000000001</v>
      </c>
      <c r="E36" s="153">
        <v>4982.8500000000004</v>
      </c>
      <c r="F36" s="153">
        <v>4843.2150000000001</v>
      </c>
      <c r="G36" s="153">
        <v>403.11900000000003</v>
      </c>
      <c r="H36" s="153">
        <v>975.81</v>
      </c>
      <c r="I36" s="153">
        <v>4982.8500000000004</v>
      </c>
      <c r="J36" s="153">
        <v>1147.56</v>
      </c>
      <c r="K36" s="153">
        <v>1527.48</v>
      </c>
      <c r="L36" s="153">
        <v>1197.614</v>
      </c>
      <c r="M36" s="153">
        <v>4845.2830000000004</v>
      </c>
      <c r="O36" s="117">
        <v>41547</v>
      </c>
      <c r="P36" s="120">
        <v>3.1359715086689333E-2</v>
      </c>
      <c r="Q36" s="120">
        <v>6.3804576867158236E-2</v>
      </c>
      <c r="R36" s="120">
        <v>7.3927644482090882E-2</v>
      </c>
      <c r="S36" s="120">
        <v>6.5029524048559662E-2</v>
      </c>
      <c r="T36" s="120">
        <v>5.1961492437554435E-2</v>
      </c>
      <c r="U36" s="120">
        <v>6.3804576867158236E-2</v>
      </c>
      <c r="V36" s="120">
        <v>3.4229167793219162E-2</v>
      </c>
      <c r="W36" s="120">
        <v>9.9308411462120105E-3</v>
      </c>
      <c r="X36" s="120">
        <v>9.5695554607666544E-3</v>
      </c>
      <c r="Y36" s="120">
        <v>-3.3916425591883459E-2</v>
      </c>
      <c r="AA36" s="114">
        <v>0.29342272152521587</v>
      </c>
    </row>
    <row r="37" spans="2:27" x14ac:dyDescent="0.25">
      <c r="B37" s="117">
        <v>41578</v>
      </c>
      <c r="C37" s="117">
        <v>41578</v>
      </c>
      <c r="D37" s="153">
        <v>3138.09</v>
      </c>
      <c r="E37" s="153">
        <v>5108.1499999999996</v>
      </c>
      <c r="F37" s="153">
        <v>5006.0630000000001</v>
      </c>
      <c r="G37" s="153">
        <v>422.70400000000001</v>
      </c>
      <c r="H37" s="153">
        <v>1013.09</v>
      </c>
      <c r="I37" s="153">
        <v>5108.1499999999996</v>
      </c>
      <c r="J37" s="153">
        <v>1197.44</v>
      </c>
      <c r="K37" s="153">
        <v>1565.75</v>
      </c>
      <c r="L37" s="153">
        <v>1211.991</v>
      </c>
      <c r="M37" s="153">
        <v>4775.3720000000003</v>
      </c>
      <c r="O37" s="117">
        <v>41578</v>
      </c>
      <c r="P37" s="120">
        <v>4.5967590600427544E-2</v>
      </c>
      <c r="Q37" s="120">
        <v>2.5146251643135775E-2</v>
      </c>
      <c r="R37" s="120">
        <v>3.3623946077140809E-2</v>
      </c>
      <c r="S37" s="120">
        <v>4.8583668842202776E-2</v>
      </c>
      <c r="T37" s="120">
        <v>3.8204158596448101E-2</v>
      </c>
      <c r="U37" s="120">
        <v>2.5146251643135775E-2</v>
      </c>
      <c r="V37" s="120">
        <v>4.346613684687517E-2</v>
      </c>
      <c r="W37" s="120">
        <v>2.505433786367095E-2</v>
      </c>
      <c r="X37" s="120">
        <v>1.2004702683836355E-2</v>
      </c>
      <c r="Y37" s="120">
        <v>-1.4428672174566448E-2</v>
      </c>
      <c r="AA37" s="114">
        <v>0.29638658739920792</v>
      </c>
    </row>
    <row r="38" spans="2:27" x14ac:dyDescent="0.25">
      <c r="B38" s="117">
        <v>41608</v>
      </c>
      <c r="C38" s="117">
        <v>41607</v>
      </c>
      <c r="D38" s="153">
        <v>3233.72</v>
      </c>
      <c r="E38" s="153">
        <v>5312.8</v>
      </c>
      <c r="F38" s="153">
        <v>5044.3999999999996</v>
      </c>
      <c r="G38" s="153">
        <v>416.52300000000002</v>
      </c>
      <c r="H38" s="153">
        <v>1025.8699999999999</v>
      </c>
      <c r="I38" s="153">
        <v>5312.8</v>
      </c>
      <c r="J38" s="153">
        <v>1139.3</v>
      </c>
      <c r="K38" s="153">
        <v>1573.7</v>
      </c>
      <c r="L38" s="153">
        <v>1218.6849999999999</v>
      </c>
      <c r="M38" s="153">
        <v>4738.1450000000004</v>
      </c>
      <c r="O38" s="117">
        <v>41607</v>
      </c>
      <c r="P38" s="120">
        <v>3.0473950715243836E-2</v>
      </c>
      <c r="Q38" s="120">
        <v>4.0063428051251515E-2</v>
      </c>
      <c r="R38" s="120">
        <v>7.6581137712408154E-3</v>
      </c>
      <c r="S38" s="120">
        <v>-1.4622525455164848E-2</v>
      </c>
      <c r="T38" s="120">
        <v>1.2614871334234667E-2</v>
      </c>
      <c r="U38" s="120">
        <v>4.0063428051251515E-2</v>
      </c>
      <c r="V38" s="120">
        <v>-4.8553580972741983E-2</v>
      </c>
      <c r="W38" s="120">
        <v>5.0774389270318299E-3</v>
      </c>
      <c r="X38" s="120">
        <v>5.5231433236715421E-3</v>
      </c>
      <c r="Y38" s="120">
        <v>-7.795623042560873E-3</v>
      </c>
      <c r="AA38" s="114">
        <v>0.29938039131233124</v>
      </c>
    </row>
    <row r="39" spans="2:27" x14ac:dyDescent="0.25">
      <c r="B39" s="117">
        <v>41639</v>
      </c>
      <c r="C39" s="117">
        <v>41639</v>
      </c>
      <c r="D39" s="153">
        <v>3315.585</v>
      </c>
      <c r="E39" s="153">
        <v>5417.36</v>
      </c>
      <c r="F39" s="153">
        <v>5119.8789999999999</v>
      </c>
      <c r="G39" s="153">
        <v>410.50099999999998</v>
      </c>
      <c r="H39" s="153">
        <v>1042.9100000000001</v>
      </c>
      <c r="I39" s="153">
        <v>5417.36</v>
      </c>
      <c r="J39" s="153">
        <v>1146.33</v>
      </c>
      <c r="K39" s="153">
        <v>1582.19</v>
      </c>
      <c r="L39" s="153">
        <v>1225.4880000000001</v>
      </c>
      <c r="M39" s="153">
        <v>4829.4669999999996</v>
      </c>
      <c r="O39" s="117">
        <v>41639</v>
      </c>
      <c r="P39" s="120">
        <v>2.5316044679193128E-2</v>
      </c>
      <c r="Q39" s="120">
        <v>1.9680770968227623E-2</v>
      </c>
      <c r="R39" s="120">
        <v>1.4962929188803376E-2</v>
      </c>
      <c r="S39" s="120">
        <v>-1.4457785044283411E-2</v>
      </c>
      <c r="T39" s="120">
        <v>1.6610291752366502E-2</v>
      </c>
      <c r="U39" s="120">
        <v>1.9680770968227623E-2</v>
      </c>
      <c r="V39" s="120">
        <v>6.1704555428772068E-3</v>
      </c>
      <c r="W39" s="120">
        <v>5.3949291478680994E-3</v>
      </c>
      <c r="X39" s="120">
        <v>5.5822464377588421E-3</v>
      </c>
      <c r="Y39" s="120">
        <v>1.9273787526552955E-2</v>
      </c>
      <c r="AA39" s="114">
        <v>0.30240443566902148</v>
      </c>
    </row>
    <row r="40" spans="2:27" x14ac:dyDescent="0.25">
      <c r="B40" s="117">
        <v>41670</v>
      </c>
      <c r="C40" s="117">
        <v>41670</v>
      </c>
      <c r="D40" s="153">
        <v>3200.9520000000002</v>
      </c>
      <c r="E40" s="153">
        <v>5267.4</v>
      </c>
      <c r="F40" s="153">
        <v>4913.723</v>
      </c>
      <c r="G40" s="153">
        <v>383.84500000000003</v>
      </c>
      <c r="H40" s="153">
        <v>1003.38</v>
      </c>
      <c r="I40" s="153">
        <v>5267.4</v>
      </c>
      <c r="J40" s="153">
        <v>1184.92</v>
      </c>
      <c r="K40" s="153">
        <v>1593.29</v>
      </c>
      <c r="L40" s="153">
        <v>1222.5039999999999</v>
      </c>
      <c r="M40" s="153">
        <v>4750.4350000000004</v>
      </c>
      <c r="O40" s="117">
        <v>41670</v>
      </c>
      <c r="P40" s="120">
        <v>-3.4573989205524791E-2</v>
      </c>
      <c r="Q40" s="120">
        <v>-2.7681379860300948E-2</v>
      </c>
      <c r="R40" s="120">
        <v>-4.0265795343991551E-2</v>
      </c>
      <c r="S40" s="120">
        <v>-6.4935286393942859E-2</v>
      </c>
      <c r="T40" s="120">
        <v>-3.7903558312797903E-2</v>
      </c>
      <c r="U40" s="120">
        <v>-2.7681379860300948E-2</v>
      </c>
      <c r="V40" s="120">
        <v>3.3663953660813428E-2</v>
      </c>
      <c r="W40" s="120">
        <v>7.0155923119219477E-3</v>
      </c>
      <c r="X40" s="120">
        <v>-2.4349483634276137E-3</v>
      </c>
      <c r="Y40" s="120">
        <v>-1.636453877829569E-2</v>
      </c>
      <c r="AA40" s="114">
        <v>0.30545902592830454</v>
      </c>
    </row>
    <row r="41" spans="2:27" x14ac:dyDescent="0.25">
      <c r="B41" s="117">
        <v>41698</v>
      </c>
      <c r="C41" s="117">
        <v>41698</v>
      </c>
      <c r="D41" s="153">
        <v>3347.3760000000002</v>
      </c>
      <c r="E41" s="153">
        <v>5515.56</v>
      </c>
      <c r="F41" s="153">
        <v>5186.8869999999997</v>
      </c>
      <c r="G41" s="153">
        <v>396.56</v>
      </c>
      <c r="H41" s="153">
        <v>1050.57</v>
      </c>
      <c r="I41" s="153">
        <v>5515.56</v>
      </c>
      <c r="J41" s="153">
        <v>1239.51</v>
      </c>
      <c r="K41" s="153">
        <v>1625.52</v>
      </c>
      <c r="L41" s="153">
        <v>1241.97</v>
      </c>
      <c r="M41" s="153">
        <v>4964.5959999999995</v>
      </c>
      <c r="O41" s="117">
        <v>41698</v>
      </c>
      <c r="P41" s="120">
        <v>4.5743891192370212E-2</v>
      </c>
      <c r="Q41" s="120">
        <v>4.7112427383529054E-2</v>
      </c>
      <c r="R41" s="120">
        <v>5.5592063288874893E-2</v>
      </c>
      <c r="S41" s="120">
        <v>3.3125350076202542E-2</v>
      </c>
      <c r="T41" s="120">
        <v>4.7031035101357421E-2</v>
      </c>
      <c r="U41" s="120">
        <v>4.7112427383529054E-2</v>
      </c>
      <c r="V41" s="120">
        <v>4.6070620801404338E-2</v>
      </c>
      <c r="W41" s="120">
        <v>2.0228583622567076E-2</v>
      </c>
      <c r="X41" s="120">
        <v>1.5923056284478543E-2</v>
      </c>
      <c r="Y41" s="120">
        <v>4.5082397717261413E-2</v>
      </c>
      <c r="AA41" s="114">
        <v>0.30854447063465107</v>
      </c>
    </row>
    <row r="42" spans="2:27" x14ac:dyDescent="0.25">
      <c r="B42" s="117">
        <v>41729</v>
      </c>
      <c r="C42" s="117">
        <v>41729</v>
      </c>
      <c r="D42" s="153">
        <v>3375.5129999999999</v>
      </c>
      <c r="E42" s="153">
        <v>5477.96</v>
      </c>
      <c r="F42" s="153">
        <v>5153.8280000000004</v>
      </c>
      <c r="G42" s="153">
        <v>408.733</v>
      </c>
      <c r="H42" s="153">
        <v>1051.95</v>
      </c>
      <c r="I42" s="153">
        <v>5477.96</v>
      </c>
      <c r="J42" s="153">
        <v>1244.8</v>
      </c>
      <c r="K42" s="153">
        <v>1629.36</v>
      </c>
      <c r="L42" s="153">
        <v>1239.1400000000001</v>
      </c>
      <c r="M42" s="153">
        <v>4971.5349999999999</v>
      </c>
      <c r="O42" s="117">
        <v>41729</v>
      </c>
      <c r="P42" s="120">
        <v>8.4056885154222272E-3</v>
      </c>
      <c r="Q42" s="120">
        <v>-6.8170775043695508E-3</v>
      </c>
      <c r="R42" s="120">
        <v>-6.373572433715835E-3</v>
      </c>
      <c r="S42" s="120">
        <v>3.0696489812386485E-2</v>
      </c>
      <c r="T42" s="120">
        <v>1.3135726319999375E-3</v>
      </c>
      <c r="U42" s="120">
        <v>-6.8170775043695508E-3</v>
      </c>
      <c r="V42" s="120">
        <v>4.267815507740913E-3</v>
      </c>
      <c r="W42" s="120">
        <v>2.3623209803631529E-3</v>
      </c>
      <c r="X42" s="120">
        <v>-2.27863797032124E-3</v>
      </c>
      <c r="Y42" s="120">
        <v>1.3976968115834154E-3</v>
      </c>
      <c r="AA42" s="114">
        <v>0.31166108144914251</v>
      </c>
    </row>
    <row r="43" spans="2:27" x14ac:dyDescent="0.25">
      <c r="B43" s="117">
        <v>41759</v>
      </c>
      <c r="C43" s="117">
        <v>41759</v>
      </c>
      <c r="D43" s="153">
        <v>3400.4650000000001</v>
      </c>
      <c r="E43" s="153">
        <v>5265.52</v>
      </c>
      <c r="F43" s="153">
        <v>5228.3320000000003</v>
      </c>
      <c r="G43" s="153">
        <v>410.09899999999999</v>
      </c>
      <c r="H43" s="153">
        <v>1056.44</v>
      </c>
      <c r="I43" s="153">
        <v>5265.52</v>
      </c>
      <c r="J43" s="153">
        <v>1282.4000000000001</v>
      </c>
      <c r="K43" s="153">
        <v>1639.68</v>
      </c>
      <c r="L43" s="153">
        <v>1230.1199999999999</v>
      </c>
      <c r="M43" s="153">
        <v>5008.4049999999997</v>
      </c>
      <c r="O43" s="117">
        <v>41759</v>
      </c>
      <c r="P43" s="120">
        <v>7.3920615918232624E-3</v>
      </c>
      <c r="Q43" s="120">
        <v>-3.8780860028185593E-2</v>
      </c>
      <c r="R43" s="120">
        <v>1.4456050919821051E-2</v>
      </c>
      <c r="S43" s="120">
        <v>3.3420350204167448E-3</v>
      </c>
      <c r="T43" s="120">
        <v>4.2682637007462887E-3</v>
      </c>
      <c r="U43" s="120">
        <v>-3.8780860028185593E-2</v>
      </c>
      <c r="V43" s="120">
        <v>3.0205655526992503E-2</v>
      </c>
      <c r="W43" s="120">
        <v>6.3337752246281909E-3</v>
      </c>
      <c r="X43" s="120">
        <v>-7.2792420549737669E-3</v>
      </c>
      <c r="Y43" s="120">
        <v>7.4162205435543971E-3</v>
      </c>
      <c r="AA43" s="114">
        <v>0.31480917318095203</v>
      </c>
    </row>
    <row r="44" spans="2:27" x14ac:dyDescent="0.25">
      <c r="B44" s="117">
        <v>41790</v>
      </c>
      <c r="C44" s="117">
        <v>41789</v>
      </c>
      <c r="D44" s="153">
        <v>3480.288</v>
      </c>
      <c r="E44" s="153">
        <v>5307.72</v>
      </c>
      <c r="F44" s="153">
        <v>5313.2430000000004</v>
      </c>
      <c r="G44" s="153">
        <v>424.41300000000001</v>
      </c>
      <c r="H44" s="153">
        <v>1074.43</v>
      </c>
      <c r="I44" s="153">
        <v>5307.72</v>
      </c>
      <c r="J44" s="153">
        <v>1318.85</v>
      </c>
      <c r="K44" s="153">
        <v>1654.77</v>
      </c>
      <c r="L44" s="153">
        <v>1235.67</v>
      </c>
      <c r="M44" s="153">
        <v>4999.6180000000004</v>
      </c>
      <c r="O44" s="117">
        <v>41789</v>
      </c>
      <c r="P44" s="120">
        <v>2.3474142506980655E-2</v>
      </c>
      <c r="Q44" s="120">
        <v>8.0144031358726497E-3</v>
      </c>
      <c r="R44" s="120">
        <v>1.6240552436226352E-2</v>
      </c>
      <c r="S44" s="120">
        <v>3.4903767139154329E-2</v>
      </c>
      <c r="T44" s="120">
        <v>1.702888947786918E-2</v>
      </c>
      <c r="U44" s="120">
        <v>8.0144031358726497E-3</v>
      </c>
      <c r="V44" s="120">
        <v>2.8423268870866991E-2</v>
      </c>
      <c r="W44" s="120">
        <v>9.203015222482458E-3</v>
      </c>
      <c r="X44" s="120">
        <v>4.511754950736746E-3</v>
      </c>
      <c r="Y44" s="120">
        <v>-1.7544507682584198E-3</v>
      </c>
      <c r="AA44" s="114">
        <v>0.31798906381914349</v>
      </c>
    </row>
    <row r="45" spans="2:27" x14ac:dyDescent="0.25">
      <c r="B45" s="117">
        <v>41820</v>
      </c>
      <c r="C45" s="117">
        <v>41820</v>
      </c>
      <c r="D45" s="153">
        <v>3552.1819999999998</v>
      </c>
      <c r="E45" s="153">
        <v>5590.12</v>
      </c>
      <c r="F45" s="153">
        <v>5364.473</v>
      </c>
      <c r="G45" s="153">
        <v>435.69</v>
      </c>
      <c r="H45" s="153">
        <v>1095.49</v>
      </c>
      <c r="I45" s="153">
        <v>5590.12</v>
      </c>
      <c r="J45" s="153">
        <v>1332.89</v>
      </c>
      <c r="K45" s="153">
        <v>1668.59</v>
      </c>
      <c r="L45" s="153">
        <v>1247.1600000000001</v>
      </c>
      <c r="M45" s="153">
        <v>5105.4639999999999</v>
      </c>
      <c r="O45" s="117">
        <v>41820</v>
      </c>
      <c r="P45" s="120">
        <v>2.0657485817265675E-2</v>
      </c>
      <c r="Q45" s="120">
        <v>5.3205519507434351E-2</v>
      </c>
      <c r="R45" s="120">
        <v>9.6419456064780196E-3</v>
      </c>
      <c r="S45" s="120">
        <v>2.6570816633797678E-2</v>
      </c>
      <c r="T45" s="120">
        <v>1.9601090810941635E-2</v>
      </c>
      <c r="U45" s="120">
        <v>5.3205519507434351E-2</v>
      </c>
      <c r="V45" s="120">
        <v>1.064563824544118E-2</v>
      </c>
      <c r="W45" s="120">
        <v>8.3516138194430489E-3</v>
      </c>
      <c r="X45" s="120">
        <v>9.2985991405472035E-3</v>
      </c>
      <c r="Y45" s="120">
        <v>2.1170817450453017E-2</v>
      </c>
      <c r="AA45" s="114">
        <v>0.32120107456479141</v>
      </c>
    </row>
    <row r="46" spans="2:27" x14ac:dyDescent="0.25">
      <c r="B46" s="117">
        <v>41851</v>
      </c>
      <c r="C46" s="117">
        <v>41851</v>
      </c>
      <c r="D46" s="153">
        <v>3503.194</v>
      </c>
      <c r="E46" s="153">
        <v>5251.76</v>
      </c>
      <c r="F46" s="153">
        <v>5259.2139999999999</v>
      </c>
      <c r="G46" s="153">
        <v>444.11399999999998</v>
      </c>
      <c r="H46" s="153">
        <v>1077.4100000000001</v>
      </c>
      <c r="I46" s="153">
        <v>5251.76</v>
      </c>
      <c r="J46" s="153">
        <v>1333.16</v>
      </c>
      <c r="K46" s="153">
        <v>1646.34</v>
      </c>
      <c r="L46" s="153">
        <v>1236.1500000000001</v>
      </c>
      <c r="M46" s="153">
        <v>4835.0169999999998</v>
      </c>
      <c r="O46" s="117">
        <v>41851</v>
      </c>
      <c r="P46" s="120">
        <v>-1.3790960035268363E-2</v>
      </c>
      <c r="Q46" s="120">
        <v>-6.0528217641123927E-2</v>
      </c>
      <c r="R46" s="120">
        <v>-1.9621498700804318E-2</v>
      </c>
      <c r="S46" s="120">
        <v>1.9334848171865371E-2</v>
      </c>
      <c r="T46" s="120">
        <v>-1.6504030160019667E-2</v>
      </c>
      <c r="U46" s="120">
        <v>-6.0528217641123927E-2</v>
      </c>
      <c r="V46" s="120">
        <v>2.0256735364498901E-4</v>
      </c>
      <c r="W46" s="120">
        <v>-1.3334611857915957E-2</v>
      </c>
      <c r="X46" s="120">
        <v>-8.8280573462907741E-3</v>
      </c>
      <c r="Y46" s="120">
        <v>-5.2972070706991614E-2</v>
      </c>
      <c r="AA46" s="114">
        <v>0.32444552986342567</v>
      </c>
    </row>
    <row r="47" spans="2:27" x14ac:dyDescent="0.25">
      <c r="B47" s="117">
        <v>41882</v>
      </c>
      <c r="C47" s="117">
        <v>41880</v>
      </c>
      <c r="D47" s="153">
        <v>3643.3389999999999</v>
      </c>
      <c r="E47" s="153">
        <v>5512.17</v>
      </c>
      <c r="F47" s="153">
        <v>5251.1239999999998</v>
      </c>
      <c r="G47" s="153">
        <v>454.12200000000001</v>
      </c>
      <c r="H47" s="153">
        <v>1100.33</v>
      </c>
      <c r="I47" s="153">
        <v>5512.17</v>
      </c>
      <c r="J47" s="153">
        <v>1376.73</v>
      </c>
      <c r="K47" s="153">
        <v>1672.43</v>
      </c>
      <c r="L47" s="153">
        <v>1249.57</v>
      </c>
      <c r="M47" s="153">
        <v>4755.7449999999999</v>
      </c>
      <c r="O47" s="117">
        <v>41880</v>
      </c>
      <c r="P47" s="120">
        <v>4.0004921223318002E-2</v>
      </c>
      <c r="Q47" s="120">
        <v>4.9585281886453281E-2</v>
      </c>
      <c r="R47" s="120">
        <v>-1.5382526742589997E-3</v>
      </c>
      <c r="S47" s="120">
        <v>2.2534754590037842E-2</v>
      </c>
      <c r="T47" s="120">
        <v>2.1273238599975652E-2</v>
      </c>
      <c r="U47" s="120">
        <v>4.9585281886453281E-2</v>
      </c>
      <c r="V47" s="120">
        <v>3.2681748627321427E-2</v>
      </c>
      <c r="W47" s="120">
        <v>1.5847273345724444E-2</v>
      </c>
      <c r="X47" s="120">
        <v>1.0856287667354136E-2</v>
      </c>
      <c r="Y47" s="120">
        <v>-1.6395392198207404E-2</v>
      </c>
      <c r="AA47" s="114">
        <v>0.32772275743780371</v>
      </c>
    </row>
    <row r="48" spans="2:27" x14ac:dyDescent="0.25">
      <c r="B48" s="117">
        <v>41912</v>
      </c>
      <c r="C48" s="117">
        <v>41912</v>
      </c>
      <c r="D48" s="153">
        <v>3592.2460000000001</v>
      </c>
      <c r="E48" s="153">
        <v>5178.71</v>
      </c>
      <c r="F48" s="153">
        <v>5049.268</v>
      </c>
      <c r="G48" s="153">
        <v>420.46199999999999</v>
      </c>
      <c r="H48" s="153">
        <v>1059.5</v>
      </c>
      <c r="I48" s="153">
        <v>5178.71</v>
      </c>
      <c r="J48" s="153">
        <v>1299.57</v>
      </c>
      <c r="K48" s="153">
        <v>1637.42</v>
      </c>
      <c r="L48" s="153">
        <v>1240.01</v>
      </c>
      <c r="M48" s="153">
        <v>4469.2669999999998</v>
      </c>
      <c r="O48" s="117">
        <v>41912</v>
      </c>
      <c r="P48" s="120">
        <v>-1.402367443710284E-2</v>
      </c>
      <c r="Q48" s="120">
        <v>-6.0495231460568122E-2</v>
      </c>
      <c r="R48" s="120">
        <v>-3.8440531969917258E-2</v>
      </c>
      <c r="S48" s="120">
        <v>-7.4121051171271213E-2</v>
      </c>
      <c r="T48" s="120">
        <v>-3.7107049703270722E-2</v>
      </c>
      <c r="U48" s="120">
        <v>-6.0495231460568122E-2</v>
      </c>
      <c r="V48" s="120">
        <v>-5.6045847769715218E-2</v>
      </c>
      <c r="W48" s="120">
        <v>-2.0933611571186783E-2</v>
      </c>
      <c r="X48" s="120">
        <v>-7.6506318173451549E-3</v>
      </c>
      <c r="Y48" s="120">
        <v>-6.0238301254587845E-2</v>
      </c>
      <c r="AA48" s="114">
        <v>0.33103308832101386</v>
      </c>
    </row>
    <row r="49" spans="2:27" x14ac:dyDescent="0.25">
      <c r="B49" s="117">
        <v>41943</v>
      </c>
      <c r="C49" s="117">
        <v>41943</v>
      </c>
      <c r="D49" s="153">
        <v>3679.9879999999998</v>
      </c>
      <c r="E49" s="153">
        <v>5520.09</v>
      </c>
      <c r="F49" s="153">
        <v>4975.9539999999997</v>
      </c>
      <c r="G49" s="153">
        <v>425.41899999999998</v>
      </c>
      <c r="H49" s="153">
        <v>1067.01</v>
      </c>
      <c r="I49" s="153">
        <v>5520.09</v>
      </c>
      <c r="J49" s="153">
        <v>1416.44</v>
      </c>
      <c r="K49" s="153">
        <v>1656.89</v>
      </c>
      <c r="L49" s="153">
        <v>1223.5899999999999</v>
      </c>
      <c r="M49" s="153">
        <v>4201.8379999999997</v>
      </c>
      <c r="O49" s="117">
        <v>41943</v>
      </c>
      <c r="P49" s="120">
        <v>2.4425387348193883E-2</v>
      </c>
      <c r="Q49" s="120">
        <v>6.5919891247048001E-2</v>
      </c>
      <c r="R49" s="120">
        <v>-1.4519728404196464E-2</v>
      </c>
      <c r="S49" s="120">
        <v>1.1789412598522508E-2</v>
      </c>
      <c r="T49" s="120">
        <v>7.0882491741386389E-3</v>
      </c>
      <c r="U49" s="120">
        <v>6.5919891247048001E-2</v>
      </c>
      <c r="V49" s="120">
        <v>8.9929745992905374E-2</v>
      </c>
      <c r="W49" s="120">
        <v>1.189065725348426E-2</v>
      </c>
      <c r="X49" s="120">
        <v>-1.3241828694929958E-2</v>
      </c>
      <c r="Y49" s="120">
        <v>-5.9837329029570174E-2</v>
      </c>
      <c r="AA49" s="114">
        <v>0.33437685688991298</v>
      </c>
    </row>
    <row r="50" spans="2:27" x14ac:dyDescent="0.25">
      <c r="B50" s="117">
        <v>41973</v>
      </c>
      <c r="C50" s="117">
        <v>41971</v>
      </c>
      <c r="D50" s="153">
        <v>3778.96</v>
      </c>
      <c r="E50" s="153">
        <v>5525.04</v>
      </c>
      <c r="F50" s="153">
        <v>5043.6360000000004</v>
      </c>
      <c r="G50" s="153">
        <v>420.92</v>
      </c>
      <c r="H50" s="153">
        <v>1081.26</v>
      </c>
      <c r="I50" s="153">
        <v>5525.04</v>
      </c>
      <c r="J50" s="153">
        <v>1449.46</v>
      </c>
      <c r="K50" s="153">
        <v>1644.82</v>
      </c>
      <c r="L50" s="153">
        <v>1227.6199999999999</v>
      </c>
      <c r="M50" s="153">
        <v>3742.98</v>
      </c>
      <c r="O50" s="117">
        <v>41971</v>
      </c>
      <c r="P50" s="120">
        <v>2.6894652917346606E-2</v>
      </c>
      <c r="Q50" s="120">
        <v>8.9672450992650532E-4</v>
      </c>
      <c r="R50" s="120">
        <v>1.3601813843134636E-2</v>
      </c>
      <c r="S50" s="120">
        <v>-1.0575456197301825E-2</v>
      </c>
      <c r="T50" s="120">
        <v>1.3355076334804705E-2</v>
      </c>
      <c r="U50" s="120">
        <v>8.9672450992650532E-4</v>
      </c>
      <c r="V50" s="120">
        <v>2.3311965208550944E-2</v>
      </c>
      <c r="W50" s="120">
        <v>-7.2847322393159164E-3</v>
      </c>
      <c r="X50" s="120">
        <v>3.2935869041099686E-3</v>
      </c>
      <c r="Y50" s="120">
        <v>-0.10920411496111937</v>
      </c>
      <c r="AA50" s="114">
        <v>0.33775440089890202</v>
      </c>
    </row>
    <row r="51" spans="2:27" x14ac:dyDescent="0.25">
      <c r="B51" s="117">
        <v>42004</v>
      </c>
      <c r="C51" s="117">
        <v>42004</v>
      </c>
      <c r="D51" s="153">
        <v>3769.44</v>
      </c>
      <c r="E51" s="153">
        <v>5682.5</v>
      </c>
      <c r="F51" s="153">
        <v>4868.9170000000004</v>
      </c>
      <c r="G51" s="153">
        <v>401.52100000000002</v>
      </c>
      <c r="H51" s="153">
        <v>1062.17</v>
      </c>
      <c r="I51" s="153">
        <v>5682.5</v>
      </c>
      <c r="J51" s="153">
        <v>1467.78</v>
      </c>
      <c r="K51" s="153">
        <v>1621.01</v>
      </c>
      <c r="L51" s="153">
        <v>1218.4100000000001</v>
      </c>
      <c r="M51" s="153">
        <v>3232.7979999999998</v>
      </c>
      <c r="O51" s="117">
        <v>42004</v>
      </c>
      <c r="P51" s="120">
        <v>-2.5192116349471716E-3</v>
      </c>
      <c r="Q51" s="120">
        <v>2.8499341181240423E-2</v>
      </c>
      <c r="R51" s="120">
        <v>-3.4641476902774082E-2</v>
      </c>
      <c r="S51" s="120">
        <v>-4.6087142449871665E-2</v>
      </c>
      <c r="T51" s="120">
        <v>-1.7655328043208796E-2</v>
      </c>
      <c r="U51" s="120">
        <v>2.8499341181240423E-2</v>
      </c>
      <c r="V51" s="120">
        <v>1.2639189767223558E-2</v>
      </c>
      <c r="W51" s="120">
        <v>-1.447574810617569E-2</v>
      </c>
      <c r="X51" s="120">
        <v>-7.502321565305059E-3</v>
      </c>
      <c r="Y51" s="120">
        <v>-0.13630369384821728</v>
      </c>
      <c r="AA51" s="114">
        <v>0.34116606151404244</v>
      </c>
    </row>
    <row r="52" spans="2:27" x14ac:dyDescent="0.25">
      <c r="B52" s="117">
        <v>42035</v>
      </c>
      <c r="C52" s="117">
        <v>42034</v>
      </c>
      <c r="D52" s="153">
        <v>3656.2840000000001</v>
      </c>
      <c r="E52" s="153">
        <v>5499.72</v>
      </c>
      <c r="F52" s="153">
        <v>4892.7190000000001</v>
      </c>
      <c r="G52" s="153">
        <v>403.928</v>
      </c>
      <c r="H52" s="153">
        <v>1045.03</v>
      </c>
      <c r="I52" s="153">
        <v>5499.72</v>
      </c>
      <c r="J52" s="153">
        <v>1558.15</v>
      </c>
      <c r="K52" s="153">
        <v>1631.71</v>
      </c>
      <c r="L52" s="153">
        <v>1214.9100000000001</v>
      </c>
      <c r="M52" s="153">
        <v>2990.4520000000002</v>
      </c>
      <c r="O52" s="117">
        <v>42034</v>
      </c>
      <c r="P52" s="120">
        <v>-3.0019313213633825E-2</v>
      </c>
      <c r="Q52" s="120">
        <v>-3.2165420149582014E-2</v>
      </c>
      <c r="R52" s="120">
        <v>4.8885614603821903E-3</v>
      </c>
      <c r="S52" s="120">
        <v>5.9947051337290169E-3</v>
      </c>
      <c r="T52" s="120">
        <v>-1.61367765988496E-2</v>
      </c>
      <c r="U52" s="120">
        <v>-3.2165420149582014E-2</v>
      </c>
      <c r="V52" s="120">
        <v>6.1569172491790392E-2</v>
      </c>
      <c r="W52" s="120">
        <v>6.6008229437202193E-3</v>
      </c>
      <c r="X52" s="120">
        <v>-2.8725962524930315E-3</v>
      </c>
      <c r="Y52" s="120">
        <v>-7.4964782828991994E-2</v>
      </c>
      <c r="AA52" s="114">
        <v>0.34461218334751764</v>
      </c>
    </row>
    <row r="53" spans="2:27" x14ac:dyDescent="0.25">
      <c r="B53" s="117">
        <v>42063</v>
      </c>
      <c r="C53" s="117">
        <v>42062</v>
      </c>
      <c r="D53" s="153">
        <v>3866.4169999999999</v>
      </c>
      <c r="E53" s="153">
        <v>5826.22</v>
      </c>
      <c r="F53" s="153">
        <v>5185.21</v>
      </c>
      <c r="G53" s="153">
        <v>416.435</v>
      </c>
      <c r="H53" s="153">
        <v>1101.81</v>
      </c>
      <c r="I53" s="153">
        <v>5826.22</v>
      </c>
      <c r="J53" s="153">
        <v>1510.93</v>
      </c>
      <c r="K53" s="153">
        <v>1671.04</v>
      </c>
      <c r="L53" s="153">
        <v>1239.4100000000001</v>
      </c>
      <c r="M53" s="153">
        <v>3183.7919999999999</v>
      </c>
      <c r="O53" s="117">
        <v>42062</v>
      </c>
      <c r="P53" s="120">
        <v>5.7471739066221383E-2</v>
      </c>
      <c r="Q53" s="120">
        <v>5.9366658666259342E-2</v>
      </c>
      <c r="R53" s="120">
        <v>5.9780870309535494E-2</v>
      </c>
      <c r="S53" s="120">
        <v>3.0963439028737882E-2</v>
      </c>
      <c r="T53" s="120">
        <v>5.4333368420045325E-2</v>
      </c>
      <c r="U53" s="120">
        <v>5.9366658666259342E-2</v>
      </c>
      <c r="V53" s="120">
        <v>-3.0305169592144576E-2</v>
      </c>
      <c r="W53" s="120">
        <v>2.4103547811804793E-2</v>
      </c>
      <c r="X53" s="120">
        <v>2.0166102838893307E-2</v>
      </c>
      <c r="Y53" s="120">
        <v>6.4652433812681043E-2</v>
      </c>
      <c r="AA53" s="114">
        <v>0.34809311449244207</v>
      </c>
    </row>
    <row r="54" spans="2:27" x14ac:dyDescent="0.25">
      <c r="B54" s="117">
        <v>42094</v>
      </c>
      <c r="C54" s="117">
        <v>42094</v>
      </c>
      <c r="D54" s="153">
        <v>3805.2710000000002</v>
      </c>
      <c r="E54" s="153">
        <v>5927.72</v>
      </c>
      <c r="F54" s="153">
        <v>5106.4399999999996</v>
      </c>
      <c r="G54" s="153">
        <v>410.51299999999998</v>
      </c>
      <c r="H54" s="153">
        <v>1084.71</v>
      </c>
      <c r="I54" s="153">
        <v>5927.72</v>
      </c>
      <c r="J54" s="153">
        <v>1526.7</v>
      </c>
      <c r="K54" s="153">
        <v>1661.89</v>
      </c>
      <c r="L54" s="153">
        <v>1243.54</v>
      </c>
      <c r="M54" s="153">
        <v>2967.1210000000001</v>
      </c>
      <c r="O54" s="117">
        <v>42094</v>
      </c>
      <c r="P54" s="120">
        <v>-1.5814641824717701E-2</v>
      </c>
      <c r="Q54" s="120">
        <v>1.7421243962637778E-2</v>
      </c>
      <c r="R54" s="120">
        <v>-1.5191284441710251E-2</v>
      </c>
      <c r="S54" s="120">
        <v>-1.4220706712932407E-2</v>
      </c>
      <c r="T54" s="120">
        <v>-1.5519917227107993E-2</v>
      </c>
      <c r="U54" s="120">
        <v>1.7421243962637778E-2</v>
      </c>
      <c r="V54" s="120">
        <v>1.0437280350512612E-2</v>
      </c>
      <c r="W54" s="120">
        <v>-5.4756319417846866E-3</v>
      </c>
      <c r="X54" s="120">
        <v>3.3322306581355932E-3</v>
      </c>
      <c r="Y54" s="120">
        <v>-6.8054382949639836E-2</v>
      </c>
      <c r="AA54" s="114">
        <v>0.3516092065580223</v>
      </c>
    </row>
    <row r="55" spans="2:27" x14ac:dyDescent="0.25">
      <c r="B55" s="117">
        <v>42124</v>
      </c>
      <c r="C55" s="117">
        <v>42124</v>
      </c>
      <c r="D55" s="153">
        <v>3841.7759999999998</v>
      </c>
      <c r="E55" s="153">
        <v>5776.54</v>
      </c>
      <c r="F55" s="153">
        <v>5314.9319999999998</v>
      </c>
      <c r="G55" s="153">
        <v>442.08800000000002</v>
      </c>
      <c r="H55" s="153">
        <v>1112.56</v>
      </c>
      <c r="I55" s="153">
        <v>5776.54</v>
      </c>
      <c r="J55" s="153">
        <v>1446.88</v>
      </c>
      <c r="K55" s="153">
        <v>1681.95</v>
      </c>
      <c r="L55" s="153">
        <v>1246.2</v>
      </c>
      <c r="M55" s="153">
        <v>3295.2190000000001</v>
      </c>
      <c r="O55" s="117">
        <v>42124</v>
      </c>
      <c r="P55" s="120">
        <v>9.5932720691902507E-3</v>
      </c>
      <c r="Q55" s="120">
        <v>-2.5503903693156915E-2</v>
      </c>
      <c r="R55" s="120">
        <v>4.08292274069606E-2</v>
      </c>
      <c r="S55" s="120">
        <v>7.6915956376533812E-2</v>
      </c>
      <c r="T55" s="120">
        <v>2.5675065224806559E-2</v>
      </c>
      <c r="U55" s="120">
        <v>-2.5503903693156915E-2</v>
      </c>
      <c r="V55" s="120">
        <v>-5.2282701251064378E-2</v>
      </c>
      <c r="W55" s="120">
        <v>1.2070594323330575E-2</v>
      </c>
      <c r="X55" s="120">
        <v>2.1390546343504901E-3</v>
      </c>
      <c r="Y55" s="120">
        <v>0.11057789689062214</v>
      </c>
      <c r="AA55" s="114">
        <v>0.35516081470507305</v>
      </c>
    </row>
    <row r="56" spans="2:27" x14ac:dyDescent="0.25">
      <c r="B56" s="117">
        <v>42155</v>
      </c>
      <c r="C56" s="117">
        <v>42153</v>
      </c>
      <c r="D56" s="153">
        <v>3891.1779999999999</v>
      </c>
      <c r="E56" s="153">
        <v>5908.42</v>
      </c>
      <c r="F56" s="153">
        <v>5287.7259999999997</v>
      </c>
      <c r="G56" s="153">
        <v>424.38400000000001</v>
      </c>
      <c r="H56" s="153">
        <v>1110.32</v>
      </c>
      <c r="I56" s="153">
        <v>5908.42</v>
      </c>
      <c r="J56" s="153">
        <v>1442.53</v>
      </c>
      <c r="K56" s="153">
        <v>1687.05</v>
      </c>
      <c r="L56" s="153">
        <v>1249.43</v>
      </c>
      <c r="M56" s="153">
        <v>3229.7429999999999</v>
      </c>
      <c r="O56" s="117">
        <v>42153</v>
      </c>
      <c r="P56" s="120">
        <v>1.2859156806643623E-2</v>
      </c>
      <c r="Q56" s="120">
        <v>2.2830275562880198E-2</v>
      </c>
      <c r="R56" s="120">
        <v>-5.1187860917130124E-3</v>
      </c>
      <c r="S56" s="120">
        <v>-4.0046325618428913E-2</v>
      </c>
      <c r="T56" s="120">
        <v>-2.013374559574288E-3</v>
      </c>
      <c r="U56" s="120">
        <v>2.2830275562880198E-2</v>
      </c>
      <c r="V56" s="120">
        <v>-3.006469092115549E-3</v>
      </c>
      <c r="W56" s="120">
        <v>3.0321947739231359E-3</v>
      </c>
      <c r="X56" s="120">
        <v>2.5918793131118889E-3</v>
      </c>
      <c r="Y56" s="120">
        <v>-1.9869999535691019E-2</v>
      </c>
      <c r="AA56" s="114">
        <v>0.35874829768189198</v>
      </c>
    </row>
    <row r="57" spans="2:27" x14ac:dyDescent="0.25">
      <c r="B57" s="117">
        <v>42185</v>
      </c>
      <c r="C57" s="117">
        <v>42185</v>
      </c>
      <c r="D57" s="153">
        <v>3815.8530000000001</v>
      </c>
      <c r="E57" s="153">
        <v>5952.67</v>
      </c>
      <c r="F57" s="153">
        <v>5137.9059999999999</v>
      </c>
      <c r="G57" s="153">
        <v>413.36200000000002</v>
      </c>
      <c r="H57" s="153">
        <v>1083.77</v>
      </c>
      <c r="I57" s="153">
        <v>5952.67</v>
      </c>
      <c r="J57" s="153">
        <v>1384.79</v>
      </c>
      <c r="K57" s="153">
        <v>1661.94</v>
      </c>
      <c r="L57" s="153">
        <v>1233.9000000000001</v>
      </c>
      <c r="M57" s="153">
        <v>3226.1170000000002</v>
      </c>
      <c r="O57" s="117">
        <v>42185</v>
      </c>
      <c r="P57" s="120">
        <v>-1.9357891106497771E-2</v>
      </c>
      <c r="Q57" s="120">
        <v>7.4893118634085099E-3</v>
      </c>
      <c r="R57" s="120">
        <v>-2.8333540731875995E-2</v>
      </c>
      <c r="S57" s="120">
        <v>-2.5971761423616346E-2</v>
      </c>
      <c r="T57" s="120">
        <v>-2.3912025362057721E-2</v>
      </c>
      <c r="U57" s="120">
        <v>7.4893118634085099E-3</v>
      </c>
      <c r="V57" s="120">
        <v>-4.0026897187580124E-2</v>
      </c>
      <c r="W57" s="120">
        <v>-1.4883969058415492E-2</v>
      </c>
      <c r="X57" s="120">
        <v>-1.2429667928575361E-2</v>
      </c>
      <c r="Y57" s="120">
        <v>-1.1226899477759789E-3</v>
      </c>
      <c r="AA57" s="114">
        <v>0.36237201786049694</v>
      </c>
    </row>
    <row r="58" spans="2:27" x14ac:dyDescent="0.25">
      <c r="B58" s="117">
        <v>42216</v>
      </c>
      <c r="C58" s="117">
        <v>42216</v>
      </c>
      <c r="D58" s="153">
        <v>3895.8</v>
      </c>
      <c r="E58" s="153">
        <v>5883.49</v>
      </c>
      <c r="F58" s="153">
        <v>5244.585</v>
      </c>
      <c r="G58" s="153">
        <v>384.70800000000003</v>
      </c>
      <c r="H58" s="153">
        <v>1089.03</v>
      </c>
      <c r="I58" s="153">
        <v>5883.49</v>
      </c>
      <c r="J58" s="153">
        <v>1454.44</v>
      </c>
      <c r="K58" s="153">
        <v>1652.26</v>
      </c>
      <c r="L58" s="153">
        <v>1233.56</v>
      </c>
      <c r="M58" s="153">
        <v>2771.1669999999999</v>
      </c>
      <c r="O58" s="117">
        <v>42216</v>
      </c>
      <c r="P58" s="120">
        <v>2.0951278783537974E-2</v>
      </c>
      <c r="Q58" s="120">
        <v>-1.1621675651430463E-2</v>
      </c>
      <c r="R58" s="120">
        <v>2.076312801363045E-2</v>
      </c>
      <c r="S58" s="120">
        <v>-6.9319385913557574E-2</v>
      </c>
      <c r="T58" s="120">
        <v>4.853428310434893E-3</v>
      </c>
      <c r="U58" s="120">
        <v>-1.1621675651430463E-2</v>
      </c>
      <c r="V58" s="120">
        <v>5.029643483849533E-2</v>
      </c>
      <c r="W58" s="120">
        <v>-5.8245183339952211E-3</v>
      </c>
      <c r="X58" s="120">
        <v>-2.7554907204807577E-4</v>
      </c>
      <c r="Y58" s="120">
        <v>-0.14102092391565468</v>
      </c>
      <c r="AA58" s="114">
        <v>0.36603234127322926</v>
      </c>
    </row>
    <row r="59" spans="2:27" x14ac:dyDescent="0.25">
      <c r="B59" s="117">
        <v>42247</v>
      </c>
      <c r="C59" s="117">
        <v>42247</v>
      </c>
      <c r="D59" s="153">
        <v>3660.7510000000002</v>
      </c>
      <c r="E59" s="153">
        <v>5513.76</v>
      </c>
      <c r="F59" s="153">
        <v>4858.7790000000005</v>
      </c>
      <c r="G59" s="153">
        <v>349.91199999999998</v>
      </c>
      <c r="H59" s="153">
        <v>1014.06</v>
      </c>
      <c r="I59" s="153">
        <v>5513.76</v>
      </c>
      <c r="J59" s="153">
        <v>1370.38</v>
      </c>
      <c r="K59" s="153">
        <v>1623.48</v>
      </c>
      <c r="L59" s="153">
        <v>1206.24</v>
      </c>
      <c r="M59" s="153">
        <v>2779.4679999999998</v>
      </c>
      <c r="O59" s="117">
        <v>42247</v>
      </c>
      <c r="P59" s="120">
        <v>-6.0333949381385032E-2</v>
      </c>
      <c r="Q59" s="120">
        <v>-6.284195265055259E-2</v>
      </c>
      <c r="R59" s="120">
        <v>-7.3562731846275597E-2</v>
      </c>
      <c r="S59" s="120">
        <v>-9.044782016490438E-2</v>
      </c>
      <c r="T59" s="120">
        <v>-6.8841078758160923E-2</v>
      </c>
      <c r="U59" s="120">
        <v>-6.284195265055259E-2</v>
      </c>
      <c r="V59" s="120">
        <v>-5.7795440169412293E-2</v>
      </c>
      <c r="W59" s="120">
        <v>-1.7418566085240839E-2</v>
      </c>
      <c r="X59" s="120">
        <v>-2.2147281040241218E-2</v>
      </c>
      <c r="Y59" s="120">
        <v>2.9954889041330368E-3</v>
      </c>
      <c r="AA59" s="114">
        <v>0.36972963764972655</v>
      </c>
    </row>
    <row r="60" spans="2:27" x14ac:dyDescent="0.25">
      <c r="B60" s="117">
        <v>42277</v>
      </c>
      <c r="C60" s="117">
        <v>42277</v>
      </c>
      <c r="D60" s="153">
        <v>3570.1709999999998</v>
      </c>
      <c r="E60" s="153">
        <v>5243.24</v>
      </c>
      <c r="F60" s="153">
        <v>4612.0709999999999</v>
      </c>
      <c r="G60" s="153">
        <v>339.38600000000002</v>
      </c>
      <c r="H60" s="153">
        <v>975.19</v>
      </c>
      <c r="I60" s="153">
        <v>5243.24</v>
      </c>
      <c r="J60" s="153">
        <v>1400.71</v>
      </c>
      <c r="K60" s="153">
        <v>1581.23</v>
      </c>
      <c r="L60" s="153">
        <v>1181.26</v>
      </c>
      <c r="M60" s="153">
        <v>2603.6219999999998</v>
      </c>
      <c r="O60" s="117">
        <v>42277</v>
      </c>
      <c r="P60" s="120">
        <v>-2.4743556718279991E-2</v>
      </c>
      <c r="Q60" s="120">
        <v>-4.9062708569107216E-2</v>
      </c>
      <c r="R60" s="120">
        <v>-5.0775719578931344E-2</v>
      </c>
      <c r="S60" s="120">
        <v>-3.0081849150643492E-2</v>
      </c>
      <c r="T60" s="120">
        <v>-3.8331065222965033E-2</v>
      </c>
      <c r="U60" s="120">
        <v>-4.9062708569107216E-2</v>
      </c>
      <c r="V60" s="120">
        <v>2.2132547176695549E-2</v>
      </c>
      <c r="W60" s="120">
        <v>-2.6024342769852438E-2</v>
      </c>
      <c r="X60" s="120">
        <v>-2.0708979970818442E-2</v>
      </c>
      <c r="Y60" s="120">
        <v>-6.3266063865459188E-2</v>
      </c>
      <c r="AA60" s="114">
        <v>0.37346428045426927</v>
      </c>
    </row>
    <row r="61" spans="2:27" x14ac:dyDescent="0.25">
      <c r="B61" s="117">
        <v>42308</v>
      </c>
      <c r="C61" s="117">
        <v>42307</v>
      </c>
      <c r="D61" s="153">
        <v>3871.33</v>
      </c>
      <c r="E61" s="153">
        <v>5538.65</v>
      </c>
      <c r="F61" s="153">
        <v>4972.5940000000001</v>
      </c>
      <c r="G61" s="153">
        <v>363.59500000000003</v>
      </c>
      <c r="H61" s="153">
        <v>1048.0999999999999</v>
      </c>
      <c r="I61" s="153">
        <v>5538.65</v>
      </c>
      <c r="J61" s="153">
        <v>1492.05</v>
      </c>
      <c r="K61" s="153">
        <v>1624.7</v>
      </c>
      <c r="L61" s="153">
        <v>1198.54</v>
      </c>
      <c r="M61" s="153">
        <v>2609.596</v>
      </c>
      <c r="O61" s="117">
        <v>42307</v>
      </c>
      <c r="P61" s="120">
        <v>8.4354222808935564E-2</v>
      </c>
      <c r="Q61" s="120">
        <v>5.634111732440239E-2</v>
      </c>
      <c r="R61" s="120">
        <v>7.81694384149767E-2</v>
      </c>
      <c r="S61" s="120">
        <v>7.1331757939337548E-2</v>
      </c>
      <c r="T61" s="120">
        <v>7.4764917605799841E-2</v>
      </c>
      <c r="U61" s="120">
        <v>5.634111732440239E-2</v>
      </c>
      <c r="V61" s="120">
        <v>6.5209786465435293E-2</v>
      </c>
      <c r="W61" s="120">
        <v>2.7491256806410291E-2</v>
      </c>
      <c r="X61" s="120">
        <v>1.4628447589861704E-2</v>
      </c>
      <c r="Y61" s="120">
        <v>2.2944958984061348E-3</v>
      </c>
      <c r="AA61" s="114">
        <v>0.37723664692350434</v>
      </c>
    </row>
    <row r="62" spans="2:27" x14ac:dyDescent="0.25">
      <c r="B62" s="117">
        <v>42338</v>
      </c>
      <c r="C62" s="117">
        <v>42338</v>
      </c>
      <c r="D62" s="153">
        <v>3882.8429999999998</v>
      </c>
      <c r="E62" s="153">
        <v>5718.81</v>
      </c>
      <c r="F62" s="153">
        <v>4895.2359999999999</v>
      </c>
      <c r="G62" s="153">
        <v>349.41199999999998</v>
      </c>
      <c r="H62" s="153">
        <v>1040.03</v>
      </c>
      <c r="I62" s="153">
        <v>5718.81</v>
      </c>
      <c r="J62" s="153">
        <v>1489.16</v>
      </c>
      <c r="K62" s="153">
        <v>1588.59</v>
      </c>
      <c r="L62" s="153">
        <v>1189.8900000000001</v>
      </c>
      <c r="M62" s="153">
        <v>2375.6210000000001</v>
      </c>
      <c r="O62" s="117">
        <v>42338</v>
      </c>
      <c r="P62" s="120">
        <v>2.9739133579416155E-3</v>
      </c>
      <c r="Q62" s="120">
        <v>3.2527782040750131E-2</v>
      </c>
      <c r="R62" s="120">
        <v>-1.5556870317584792E-2</v>
      </c>
      <c r="S62" s="120">
        <v>-3.9007687124410495E-2</v>
      </c>
      <c r="T62" s="120">
        <v>-7.6996469802499412E-3</v>
      </c>
      <c r="U62" s="120">
        <v>3.2527782040750131E-2</v>
      </c>
      <c r="V62" s="120">
        <v>-1.9369324084312911E-3</v>
      </c>
      <c r="W62" s="120">
        <v>-2.2225641656921313E-2</v>
      </c>
      <c r="X62" s="120">
        <v>-7.2171141555558149E-3</v>
      </c>
      <c r="Y62" s="120">
        <v>-8.965947219416337E-2</v>
      </c>
      <c r="AA62" s="114">
        <v>0.38104711810454983</v>
      </c>
    </row>
    <row r="63" spans="2:27" x14ac:dyDescent="0.25">
      <c r="B63" s="117">
        <v>42369</v>
      </c>
      <c r="C63" s="117">
        <v>42369</v>
      </c>
      <c r="D63" s="153">
        <v>3821.6030000000001</v>
      </c>
      <c r="E63" s="153">
        <v>5431.67</v>
      </c>
      <c r="F63" s="153">
        <v>4829.277</v>
      </c>
      <c r="G63" s="153">
        <v>341.62299999999999</v>
      </c>
      <c r="H63" s="153">
        <v>1019.35</v>
      </c>
      <c r="I63" s="153">
        <v>5431.67</v>
      </c>
      <c r="J63" s="153">
        <v>1509.17</v>
      </c>
      <c r="K63" s="153">
        <v>1548.58</v>
      </c>
      <c r="L63" s="153">
        <v>1174.07</v>
      </c>
      <c r="M63" s="153">
        <v>2170.6149999999998</v>
      </c>
      <c r="O63" s="117">
        <v>42369</v>
      </c>
      <c r="P63" s="120">
        <v>-1.5771948543889081E-2</v>
      </c>
      <c r="Q63" s="120">
        <v>-5.0209746433261482E-2</v>
      </c>
      <c r="R63" s="120">
        <v>-1.3474120553125468E-2</v>
      </c>
      <c r="S63" s="120">
        <v>-2.2291735830480941E-2</v>
      </c>
      <c r="T63" s="120">
        <v>-1.9884041806486286E-2</v>
      </c>
      <c r="U63" s="120">
        <v>-5.0209746433261482E-2</v>
      </c>
      <c r="V63" s="120">
        <v>1.3437105482285272E-2</v>
      </c>
      <c r="W63" s="120">
        <v>-2.518585664016515E-2</v>
      </c>
      <c r="X63" s="120">
        <v>-1.3295346628680149E-2</v>
      </c>
      <c r="Y63" s="120">
        <v>-8.629575172133952E-2</v>
      </c>
      <c r="AA63" s="114">
        <v>0.38489607889348471</v>
      </c>
    </row>
    <row r="64" spans="2:27" x14ac:dyDescent="0.25">
      <c r="B64" s="117">
        <v>42400</v>
      </c>
      <c r="C64" s="117">
        <v>42398</v>
      </c>
      <c r="D64" s="153">
        <v>3631.9589999999998</v>
      </c>
      <c r="E64" s="153">
        <v>4954.04</v>
      </c>
      <c r="F64" s="153">
        <v>4480.0529999999999</v>
      </c>
      <c r="G64" s="153">
        <v>319.46100000000001</v>
      </c>
      <c r="H64" s="153">
        <v>954.86</v>
      </c>
      <c r="I64" s="153">
        <v>4954.04</v>
      </c>
      <c r="J64" s="153">
        <v>1457.96</v>
      </c>
      <c r="K64" s="153">
        <v>1523.69</v>
      </c>
      <c r="L64" s="153">
        <v>1141.6099999999999</v>
      </c>
      <c r="M64" s="153">
        <v>2058.3780000000002</v>
      </c>
      <c r="O64" s="117">
        <v>42398</v>
      </c>
      <c r="P64" s="120">
        <v>-4.9624202199966883E-2</v>
      </c>
      <c r="Q64" s="120">
        <v>-8.7934281721827712E-2</v>
      </c>
      <c r="R64" s="120">
        <v>-7.2313930221853062E-2</v>
      </c>
      <c r="S64" s="120">
        <v>-6.4872681289023237E-2</v>
      </c>
      <c r="T64" s="120">
        <v>-6.3265806641487177E-2</v>
      </c>
      <c r="U64" s="120">
        <v>-8.7934281721827712E-2</v>
      </c>
      <c r="V64" s="120">
        <v>-3.3932558956247472E-2</v>
      </c>
      <c r="W64" s="120">
        <v>-1.6072789265003995E-2</v>
      </c>
      <c r="X64" s="120">
        <v>-2.7647414549388016E-2</v>
      </c>
      <c r="Y64" s="120">
        <v>-5.1707465395751773E-2</v>
      </c>
      <c r="AA64" s="114">
        <v>0.38878391807422696</v>
      </c>
    </row>
    <row r="65" spans="2:27" x14ac:dyDescent="0.25">
      <c r="B65" s="117">
        <v>42429</v>
      </c>
      <c r="C65" s="117">
        <v>42429</v>
      </c>
      <c r="D65" s="153">
        <v>3627.0590000000002</v>
      </c>
      <c r="E65" s="153">
        <v>4953.82</v>
      </c>
      <c r="F65" s="153">
        <v>4397.9759999999997</v>
      </c>
      <c r="G65" s="153">
        <v>318.93799999999999</v>
      </c>
      <c r="H65" s="153">
        <v>948.04</v>
      </c>
      <c r="I65" s="153">
        <v>4953.82</v>
      </c>
      <c r="J65" s="153">
        <v>1451.3</v>
      </c>
      <c r="K65" s="153">
        <v>1532.4</v>
      </c>
      <c r="L65" s="153">
        <v>1137.96</v>
      </c>
      <c r="M65" s="153">
        <v>2016.989</v>
      </c>
      <c r="O65" s="117">
        <v>42429</v>
      </c>
      <c r="P65" s="120">
        <v>-1.3491341724947148E-3</v>
      </c>
      <c r="Q65" s="120">
        <v>-4.4408200176038193E-5</v>
      </c>
      <c r="R65" s="120">
        <v>-1.8320542190014333E-2</v>
      </c>
      <c r="S65" s="120">
        <v>-1.6371325451307595E-3</v>
      </c>
      <c r="T65" s="120">
        <v>-7.1424083111660819E-3</v>
      </c>
      <c r="U65" s="120">
        <v>-4.4408200176038193E-5</v>
      </c>
      <c r="V65" s="120">
        <v>-4.5680265576559798E-3</v>
      </c>
      <c r="W65" s="120">
        <v>5.7163858790174604E-3</v>
      </c>
      <c r="X65" s="120">
        <v>-3.1972389870444928E-3</v>
      </c>
      <c r="Y65" s="120">
        <v>-2.0107579851708524E-2</v>
      </c>
      <c r="AA65" s="114">
        <v>0.39271102835780503</v>
      </c>
    </row>
    <row r="66" spans="2:27" x14ac:dyDescent="0.25">
      <c r="B66" s="117">
        <v>42460</v>
      </c>
      <c r="C66" s="117">
        <v>42460</v>
      </c>
      <c r="D66" s="153">
        <v>3873.1120000000001</v>
      </c>
      <c r="E66" s="153">
        <v>5349.19</v>
      </c>
      <c r="F66" s="153">
        <v>4684.1400000000003</v>
      </c>
      <c r="G66" s="153">
        <v>361.142</v>
      </c>
      <c r="H66" s="153">
        <v>1017.31</v>
      </c>
      <c r="I66" s="153">
        <v>5349.19</v>
      </c>
      <c r="J66" s="153">
        <v>1601.33</v>
      </c>
      <c r="K66" s="153">
        <v>1600.51</v>
      </c>
      <c r="L66" s="153">
        <v>1152.07</v>
      </c>
      <c r="M66" s="153">
        <v>2116.4360000000001</v>
      </c>
      <c r="O66" s="117">
        <v>42460</v>
      </c>
      <c r="P66" s="120">
        <v>6.7838157581666003E-2</v>
      </c>
      <c r="Q66" s="120">
        <v>7.9811135648852893E-2</v>
      </c>
      <c r="R66" s="120">
        <v>6.5067203640947646E-2</v>
      </c>
      <c r="S66" s="120">
        <v>0.13232665909988772</v>
      </c>
      <c r="T66" s="120">
        <v>7.306653727690815E-2</v>
      </c>
      <c r="U66" s="120">
        <v>7.9811135648852893E-2</v>
      </c>
      <c r="V66" s="120">
        <v>0.10337628333218496</v>
      </c>
      <c r="W66" s="120">
        <v>4.4446619681545174E-2</v>
      </c>
      <c r="X66" s="120">
        <v>1.2399381349080807E-2</v>
      </c>
      <c r="Y66" s="120">
        <v>4.9304681383983917E-2</v>
      </c>
      <c r="AA66" s="114">
        <v>0.39667780642202527</v>
      </c>
    </row>
    <row r="67" spans="2:27" x14ac:dyDescent="0.25">
      <c r="B67" s="117">
        <v>42490</v>
      </c>
      <c r="C67" s="117">
        <v>42489</v>
      </c>
      <c r="D67" s="153">
        <v>3888.127</v>
      </c>
      <c r="E67" s="153">
        <v>5433.15</v>
      </c>
      <c r="F67" s="153">
        <v>4819.7510000000002</v>
      </c>
      <c r="G67" s="153">
        <v>363.10500000000002</v>
      </c>
      <c r="H67" s="153">
        <v>1031.42</v>
      </c>
      <c r="I67" s="153">
        <v>5433.15</v>
      </c>
      <c r="J67" s="153">
        <v>1572.09</v>
      </c>
      <c r="K67" s="153">
        <v>1663.17</v>
      </c>
      <c r="L67" s="153">
        <v>1156.77</v>
      </c>
      <c r="M67" s="153">
        <v>2331.0450000000001</v>
      </c>
      <c r="O67" s="117">
        <v>42489</v>
      </c>
      <c r="P67" s="120">
        <v>3.8767275513849064E-3</v>
      </c>
      <c r="Q67" s="120">
        <v>1.5695834322579705E-2</v>
      </c>
      <c r="R67" s="120">
        <v>2.8951098814296694E-2</v>
      </c>
      <c r="S67" s="120">
        <v>5.4355350526940072E-3</v>
      </c>
      <c r="T67" s="120">
        <v>1.3869911826287051E-2</v>
      </c>
      <c r="U67" s="120">
        <v>1.5695834322579705E-2</v>
      </c>
      <c r="V67" s="120">
        <v>-1.8259821523358699E-2</v>
      </c>
      <c r="W67" s="120">
        <v>3.9150020930828422E-2</v>
      </c>
      <c r="X67" s="120">
        <v>4.0796132179468092E-3</v>
      </c>
      <c r="Y67" s="120">
        <v>0.10140112906792353</v>
      </c>
      <c r="AA67" s="114">
        <v>0.40068465295154065</v>
      </c>
    </row>
    <row r="68" spans="2:27" x14ac:dyDescent="0.25">
      <c r="B68" s="117">
        <v>42521</v>
      </c>
      <c r="C68" s="117">
        <v>42521</v>
      </c>
      <c r="D68" s="153">
        <v>3957.95</v>
      </c>
      <c r="E68" s="153">
        <v>5555.53</v>
      </c>
      <c r="F68" s="153">
        <v>4775.9679999999998</v>
      </c>
      <c r="G68" s="153">
        <v>349.56</v>
      </c>
      <c r="H68" s="153">
        <v>1030.4100000000001</v>
      </c>
      <c r="I68" s="153">
        <v>5555.53</v>
      </c>
      <c r="J68" s="153">
        <v>1608.54</v>
      </c>
      <c r="K68" s="153">
        <v>1673.44</v>
      </c>
      <c r="L68" s="153">
        <v>1162.08</v>
      </c>
      <c r="M68" s="153">
        <v>2382.7510000000002</v>
      </c>
      <c r="O68" s="117">
        <v>42521</v>
      </c>
      <c r="P68" s="120">
        <v>1.7958003943801204E-2</v>
      </c>
      <c r="Q68" s="120">
        <v>2.25246864157993E-2</v>
      </c>
      <c r="R68" s="120">
        <v>-9.0840792397782755E-3</v>
      </c>
      <c r="S68" s="120">
        <v>-3.7303259387780452E-2</v>
      </c>
      <c r="T68" s="120">
        <v>-9.7923251439757664E-4</v>
      </c>
      <c r="U68" s="120">
        <v>2.25246864157993E-2</v>
      </c>
      <c r="V68" s="120">
        <v>2.3185695475449908E-2</v>
      </c>
      <c r="W68" s="120">
        <v>6.1749550557068655E-3</v>
      </c>
      <c r="X68" s="120">
        <v>4.5903680074690367E-3</v>
      </c>
      <c r="Y68" s="120">
        <v>2.2181467968228841E-2</v>
      </c>
      <c r="AA68" s="114">
        <v>0.40473197267832389</v>
      </c>
    </row>
    <row r="69" spans="2:27" x14ac:dyDescent="0.25">
      <c r="B69" s="117">
        <v>42551</v>
      </c>
      <c r="C69" s="117">
        <v>42551</v>
      </c>
      <c r="D69" s="153">
        <v>3968.2060000000001</v>
      </c>
      <c r="E69" s="153">
        <v>5552.02</v>
      </c>
      <c r="F69" s="153">
        <v>4615.6499999999996</v>
      </c>
      <c r="G69" s="153">
        <v>363.53100000000001</v>
      </c>
      <c r="H69" s="153">
        <v>1020.9</v>
      </c>
      <c r="I69" s="153">
        <v>5552.02</v>
      </c>
      <c r="J69" s="153">
        <v>1720.45</v>
      </c>
      <c r="K69" s="153">
        <v>1688.84</v>
      </c>
      <c r="L69" s="153">
        <v>1164.3699999999999</v>
      </c>
      <c r="M69" s="153">
        <v>2384.6610000000001</v>
      </c>
      <c r="O69" s="117">
        <v>42551</v>
      </c>
      <c r="P69" s="120">
        <v>2.5912404148613621E-3</v>
      </c>
      <c r="Q69" s="120">
        <v>-6.3180290629327729E-4</v>
      </c>
      <c r="R69" s="120">
        <v>-3.3567645344357411E-2</v>
      </c>
      <c r="S69" s="120">
        <v>3.9967387572948931E-2</v>
      </c>
      <c r="T69" s="120">
        <v>-9.2293358954204097E-3</v>
      </c>
      <c r="U69" s="120">
        <v>-6.3180290629327729E-4</v>
      </c>
      <c r="V69" s="120">
        <v>6.9572407276163428E-2</v>
      </c>
      <c r="W69" s="120">
        <v>9.2026006310352848E-3</v>
      </c>
      <c r="X69" s="120">
        <v>1.970604433429779E-3</v>
      </c>
      <c r="Y69" s="120">
        <v>8.0159445951344388E-4</v>
      </c>
      <c r="AA69" s="114">
        <v>0.40882017442254937</v>
      </c>
    </row>
    <row r="70" spans="2:27" x14ac:dyDescent="0.25">
      <c r="B70" s="117">
        <v>42582</v>
      </c>
      <c r="C70" s="117">
        <v>42580</v>
      </c>
      <c r="D70" s="153">
        <v>4114.5079999999998</v>
      </c>
      <c r="E70" s="153">
        <v>5883.52</v>
      </c>
      <c r="F70" s="153">
        <v>4849.5749999999998</v>
      </c>
      <c r="G70" s="153">
        <v>381.82499999999999</v>
      </c>
      <c r="H70" s="153">
        <v>1065.32</v>
      </c>
      <c r="I70" s="153">
        <v>5883.52</v>
      </c>
      <c r="J70" s="153">
        <v>1787.08</v>
      </c>
      <c r="K70" s="153">
        <v>1734.5</v>
      </c>
      <c r="L70" s="153">
        <v>1181.29</v>
      </c>
      <c r="M70" s="153">
        <v>2156.498</v>
      </c>
      <c r="O70" s="117">
        <v>42580</v>
      </c>
      <c r="P70" s="120">
        <v>3.6868549667028239E-2</v>
      </c>
      <c r="Q70" s="120">
        <v>5.970799817003547E-2</v>
      </c>
      <c r="R70" s="120">
        <v>5.068083585193861E-2</v>
      </c>
      <c r="S70" s="120">
        <v>5.032308111275241E-2</v>
      </c>
      <c r="T70" s="120">
        <v>4.3510627877363151E-2</v>
      </c>
      <c r="U70" s="120">
        <v>5.970799817003547E-2</v>
      </c>
      <c r="V70" s="120">
        <v>3.8728239704728384E-2</v>
      </c>
      <c r="W70" s="120">
        <v>2.7036308945785237E-2</v>
      </c>
      <c r="X70" s="120">
        <v>1.4531463366455721E-2</v>
      </c>
      <c r="Y70" s="120">
        <v>-9.5679427809655104E-2</v>
      </c>
      <c r="AA70" s="114">
        <v>0.41294967113388825</v>
      </c>
    </row>
    <row r="71" spans="2:27" x14ac:dyDescent="0.25">
      <c r="B71" s="117">
        <v>42613</v>
      </c>
      <c r="C71" s="117">
        <v>42613</v>
      </c>
      <c r="D71" s="153">
        <v>4120.2849999999999</v>
      </c>
      <c r="E71" s="153">
        <v>5987.56</v>
      </c>
      <c r="F71" s="153">
        <v>4853.018</v>
      </c>
      <c r="G71" s="153">
        <v>391.31400000000002</v>
      </c>
      <c r="H71" s="153">
        <v>1066.79</v>
      </c>
      <c r="I71" s="153">
        <v>5987.56</v>
      </c>
      <c r="J71" s="153">
        <v>1723.68</v>
      </c>
      <c r="K71" s="153">
        <v>1770.79</v>
      </c>
      <c r="L71" s="153">
        <v>1183.17</v>
      </c>
      <c r="M71" s="153">
        <v>2194.6480000000001</v>
      </c>
      <c r="O71" s="117">
        <v>42613</v>
      </c>
      <c r="P71" s="120">
        <v>1.4040560864141405E-3</v>
      </c>
      <c r="Q71" s="120">
        <v>1.7683291634939646E-2</v>
      </c>
      <c r="R71" s="120">
        <v>7.0995912012916662E-4</v>
      </c>
      <c r="S71" s="120">
        <v>2.4851699076802181E-2</v>
      </c>
      <c r="T71" s="120">
        <v>1.3798670821913994E-3</v>
      </c>
      <c r="U71" s="120">
        <v>1.7683291634939646E-2</v>
      </c>
      <c r="V71" s="120">
        <v>-3.5476867291895031E-2</v>
      </c>
      <c r="W71" s="120">
        <v>2.0922456039204285E-2</v>
      </c>
      <c r="X71" s="120">
        <v>1.5914805001313592E-3</v>
      </c>
      <c r="Y71" s="120">
        <v>1.7690718934123772E-2</v>
      </c>
      <c r="AA71" s="114">
        <v>0.41712087993322045</v>
      </c>
    </row>
    <row r="72" spans="2:27" x14ac:dyDescent="0.25">
      <c r="B72" s="117">
        <v>42643</v>
      </c>
      <c r="C72" s="117">
        <v>42643</v>
      </c>
      <c r="D72" s="153">
        <v>4121.0640000000003</v>
      </c>
      <c r="E72" s="153">
        <v>6054.25</v>
      </c>
      <c r="F72" s="153">
        <v>4912.634</v>
      </c>
      <c r="G72" s="153">
        <v>396.346</v>
      </c>
      <c r="H72" s="153">
        <v>1072.6600000000001</v>
      </c>
      <c r="I72" s="153">
        <v>6054.25</v>
      </c>
      <c r="J72" s="153">
        <v>1698.11</v>
      </c>
      <c r="K72" s="153">
        <v>1782.59</v>
      </c>
      <c r="L72" s="153">
        <v>1189.72</v>
      </c>
      <c r="M72" s="153">
        <v>2285.6080000000002</v>
      </c>
      <c r="O72" s="117">
        <v>42643</v>
      </c>
      <c r="P72" s="120">
        <v>1.8906459140577425E-4</v>
      </c>
      <c r="Q72" s="120">
        <v>1.1138092979444014E-2</v>
      </c>
      <c r="R72" s="120">
        <v>1.2284314626485937E-2</v>
      </c>
      <c r="S72" s="120">
        <v>1.2859238361009329E-2</v>
      </c>
      <c r="T72" s="120">
        <v>5.50248877473547E-3</v>
      </c>
      <c r="U72" s="120">
        <v>1.1138092979444014E-2</v>
      </c>
      <c r="V72" s="120">
        <v>-1.4834540053838441E-2</v>
      </c>
      <c r="W72" s="120">
        <v>6.6636924762393246E-3</v>
      </c>
      <c r="X72" s="120">
        <v>5.5359753881520923E-3</v>
      </c>
      <c r="Y72" s="120">
        <v>4.1446282046141425E-2</v>
      </c>
      <c r="AA72" s="114">
        <v>0.42133422215476812</v>
      </c>
    </row>
    <row r="73" spans="2:27" x14ac:dyDescent="0.25">
      <c r="B73" s="117">
        <v>42674</v>
      </c>
      <c r="C73" s="117">
        <v>42674</v>
      </c>
      <c r="D73" s="153">
        <v>4045.8910000000001</v>
      </c>
      <c r="E73" s="153">
        <v>5766.43</v>
      </c>
      <c r="F73" s="153">
        <v>4812.1469999999999</v>
      </c>
      <c r="G73" s="153">
        <v>397.291</v>
      </c>
      <c r="H73" s="153">
        <v>1051.1099999999999</v>
      </c>
      <c r="I73" s="153">
        <v>5766.43</v>
      </c>
      <c r="J73" s="153">
        <v>1610.62</v>
      </c>
      <c r="K73" s="153">
        <v>1789.47</v>
      </c>
      <c r="L73" s="153">
        <v>1182.92</v>
      </c>
      <c r="M73" s="153">
        <v>2251.3879999999999</v>
      </c>
      <c r="O73" s="117">
        <v>42674</v>
      </c>
      <c r="P73" s="120">
        <v>-1.824116296179823E-2</v>
      </c>
      <c r="Q73" s="120">
        <v>-4.7540157740430189E-2</v>
      </c>
      <c r="R73" s="120">
        <v>-2.045481100362867E-2</v>
      </c>
      <c r="S73" s="120">
        <v>2.3842804014673202E-3</v>
      </c>
      <c r="T73" s="120">
        <v>-2.0090242947439219E-2</v>
      </c>
      <c r="U73" s="120">
        <v>-4.7540157740430189E-2</v>
      </c>
      <c r="V73" s="120">
        <v>-5.1521986208196147E-2</v>
      </c>
      <c r="W73" s="120">
        <v>3.8595526733573582E-3</v>
      </c>
      <c r="X73" s="120">
        <v>-5.7156305685370778E-3</v>
      </c>
      <c r="Y73" s="120">
        <v>-1.4971946195498242E-2</v>
      </c>
      <c r="AA73" s="114">
        <v>0.42559012338865465</v>
      </c>
    </row>
    <row r="74" spans="2:27" x14ac:dyDescent="0.25">
      <c r="B74" s="117">
        <v>42704</v>
      </c>
      <c r="C74" s="117">
        <v>42704</v>
      </c>
      <c r="D74" s="153">
        <v>4195.7299999999996</v>
      </c>
      <c r="E74" s="153">
        <v>6409.46</v>
      </c>
      <c r="F74" s="153">
        <v>4716.308</v>
      </c>
      <c r="G74" s="153">
        <v>379.00299999999999</v>
      </c>
      <c r="H74" s="153">
        <v>1060.8499999999999</v>
      </c>
      <c r="I74" s="153">
        <v>6409.46</v>
      </c>
      <c r="J74" s="153">
        <v>1573.24</v>
      </c>
      <c r="K74" s="153">
        <v>1780.98</v>
      </c>
      <c r="L74" s="153">
        <v>1193.24</v>
      </c>
      <c r="M74" s="153">
        <v>2308.46</v>
      </c>
      <c r="O74" s="117">
        <v>42704</v>
      </c>
      <c r="P74" s="120">
        <v>3.7034858329104692E-2</v>
      </c>
      <c r="Q74" s="120">
        <v>0.11151266901705204</v>
      </c>
      <c r="R74" s="120">
        <v>-1.9916058258403146E-2</v>
      </c>
      <c r="S74" s="120">
        <v>-4.6031750027058282E-2</v>
      </c>
      <c r="T74" s="120">
        <v>9.2663945733557629E-3</v>
      </c>
      <c r="U74" s="120">
        <v>0.11151266901705204</v>
      </c>
      <c r="V74" s="120">
        <v>-2.3208453887322844E-2</v>
      </c>
      <c r="W74" s="120">
        <v>-4.7444215326325478E-3</v>
      </c>
      <c r="X74" s="120">
        <v>8.7241740777059817E-3</v>
      </c>
      <c r="Y74" s="120">
        <v>2.5349695387911764E-2</v>
      </c>
      <c r="AA74" s="114">
        <v>0.42988901352389358</v>
      </c>
    </row>
    <row r="75" spans="2:27" x14ac:dyDescent="0.25">
      <c r="B75" s="117">
        <v>42735</v>
      </c>
      <c r="C75" s="117">
        <v>42734</v>
      </c>
      <c r="D75" s="153">
        <v>4278.6639999999998</v>
      </c>
      <c r="E75" s="153">
        <v>6589.05</v>
      </c>
      <c r="F75" s="153">
        <v>4877.58</v>
      </c>
      <c r="G75" s="153">
        <v>379.84</v>
      </c>
      <c r="H75" s="153">
        <v>1082.3399999999999</v>
      </c>
      <c r="I75" s="153">
        <v>6589.05</v>
      </c>
      <c r="J75" s="153">
        <v>1643.11</v>
      </c>
      <c r="K75" s="153">
        <v>1813.85</v>
      </c>
      <c r="L75" s="153">
        <v>1203.46</v>
      </c>
      <c r="M75" s="153">
        <v>2417.3110000000001</v>
      </c>
      <c r="O75" s="117">
        <v>42734</v>
      </c>
      <c r="P75" s="120">
        <v>1.9766286200494365E-2</v>
      </c>
      <c r="Q75" s="120">
        <v>2.8019521145307147E-2</v>
      </c>
      <c r="R75" s="120">
        <v>3.4194543698163882E-2</v>
      </c>
      <c r="S75" s="120">
        <v>2.2084257908248084E-3</v>
      </c>
      <c r="T75" s="120">
        <v>2.0257340811613345E-2</v>
      </c>
      <c r="U75" s="120">
        <v>2.8019521145307147E-2</v>
      </c>
      <c r="V75" s="120">
        <v>4.441153288754407E-2</v>
      </c>
      <c r="W75" s="120">
        <v>1.8456130894226819E-2</v>
      </c>
      <c r="X75" s="120">
        <v>8.5649156917300129E-3</v>
      </c>
      <c r="Y75" s="120">
        <v>4.7153080408584236E-2</v>
      </c>
      <c r="AA75" s="114">
        <v>0.4342313267918117</v>
      </c>
    </row>
    <row r="76" spans="2:27" x14ac:dyDescent="0.25">
      <c r="B76" s="117">
        <v>42766</v>
      </c>
      <c r="C76" s="117">
        <v>42766</v>
      </c>
      <c r="D76" s="153">
        <v>4359.8149999999996</v>
      </c>
      <c r="E76" s="153">
        <v>6615.04</v>
      </c>
      <c r="F76" s="153">
        <v>5019.067</v>
      </c>
      <c r="G76" s="153">
        <v>400.62599999999998</v>
      </c>
      <c r="H76" s="153">
        <v>1111.05</v>
      </c>
      <c r="I76" s="153">
        <v>6615.04</v>
      </c>
      <c r="J76" s="153">
        <v>1645.41</v>
      </c>
      <c r="K76" s="153">
        <v>1840.19</v>
      </c>
      <c r="L76" s="153">
        <v>1209.5</v>
      </c>
      <c r="M76" s="153">
        <v>2383.1570000000002</v>
      </c>
      <c r="O76" s="117">
        <v>42766</v>
      </c>
      <c r="P76" s="120">
        <v>1.8966434382321262E-2</v>
      </c>
      <c r="Q76" s="120">
        <v>3.9444229441270018E-3</v>
      </c>
      <c r="R76" s="120">
        <v>2.9007622632535091E-2</v>
      </c>
      <c r="S76" s="120">
        <v>5.4723041280539286E-2</v>
      </c>
      <c r="T76" s="120">
        <v>2.6525860635290277E-2</v>
      </c>
      <c r="U76" s="120">
        <v>3.9444229441270018E-3</v>
      </c>
      <c r="V76" s="120">
        <v>1.3997845548989751E-3</v>
      </c>
      <c r="W76" s="120">
        <v>1.4521597706535827E-2</v>
      </c>
      <c r="X76" s="120">
        <v>5.0188622804248073E-3</v>
      </c>
      <c r="Y76" s="120">
        <v>-1.4128922592086868E-2</v>
      </c>
      <c r="AA76" s="114">
        <v>0.43861750180991083</v>
      </c>
    </row>
    <row r="77" spans="2:27" x14ac:dyDescent="0.25">
      <c r="B77" s="117">
        <v>42794</v>
      </c>
      <c r="C77" s="117">
        <v>42794</v>
      </c>
      <c r="D77" s="153">
        <v>4532.9250000000002</v>
      </c>
      <c r="E77" s="153">
        <v>6742.7</v>
      </c>
      <c r="F77" s="153">
        <v>5090.8370000000004</v>
      </c>
      <c r="G77" s="153">
        <v>412.89</v>
      </c>
      <c r="H77" s="153">
        <v>1139.8499999999999</v>
      </c>
      <c r="I77" s="153">
        <v>6742.7</v>
      </c>
      <c r="J77" s="153">
        <v>1712.11</v>
      </c>
      <c r="K77" s="153">
        <v>1866.97</v>
      </c>
      <c r="L77" s="153">
        <v>1223.08</v>
      </c>
      <c r="M77" s="153">
        <v>2388.6950000000002</v>
      </c>
      <c r="O77" s="117">
        <v>42794</v>
      </c>
      <c r="P77" s="120">
        <v>3.9705813205376916E-2</v>
      </c>
      <c r="Q77" s="120">
        <v>1.9298447174922684E-2</v>
      </c>
      <c r="R77" s="120">
        <v>1.429947039957824E-2</v>
      </c>
      <c r="S77" s="120">
        <v>3.0612092075901209E-2</v>
      </c>
      <c r="T77" s="120">
        <v>2.592142567841238E-2</v>
      </c>
      <c r="U77" s="120">
        <v>1.9298447174922684E-2</v>
      </c>
      <c r="V77" s="120">
        <v>4.0537009012951097E-2</v>
      </c>
      <c r="W77" s="120">
        <v>1.4552845086648558E-2</v>
      </c>
      <c r="X77" s="120">
        <v>1.1227780074410942E-2</v>
      </c>
      <c r="Y77" s="120">
        <v>2.3238082929493142E-3</v>
      </c>
      <c r="AA77" s="114">
        <v>0.44304798162617254</v>
      </c>
    </row>
    <row r="78" spans="2:27" x14ac:dyDescent="0.25">
      <c r="B78" s="117">
        <v>42825</v>
      </c>
      <c r="C78" s="117">
        <v>42825</v>
      </c>
      <c r="D78" s="153">
        <v>4538.2129999999997</v>
      </c>
      <c r="E78" s="153">
        <v>6751.53</v>
      </c>
      <c r="F78" s="153">
        <v>5230.9809999999998</v>
      </c>
      <c r="G78" s="153">
        <v>423.31299999999999</v>
      </c>
      <c r="H78" s="153">
        <v>1150.5999999999999</v>
      </c>
      <c r="I78" s="153">
        <v>6751.53</v>
      </c>
      <c r="J78" s="153">
        <v>1684.84</v>
      </c>
      <c r="K78" s="153">
        <v>1862.81</v>
      </c>
      <c r="L78" s="153">
        <v>1223.42</v>
      </c>
      <c r="M78" s="153">
        <v>2295.1869999999999</v>
      </c>
      <c r="O78" s="117">
        <v>42825</v>
      </c>
      <c r="P78" s="120">
        <v>1.1665756658227888E-3</v>
      </c>
      <c r="Q78" s="120">
        <v>1.3095644178147126E-3</v>
      </c>
      <c r="R78" s="120">
        <v>2.7528675539994607E-2</v>
      </c>
      <c r="S78" s="120">
        <v>2.5244011722250548E-2</v>
      </c>
      <c r="T78" s="120">
        <v>9.4310654910734204E-3</v>
      </c>
      <c r="U78" s="120">
        <v>1.3095644178147126E-3</v>
      </c>
      <c r="V78" s="120">
        <v>-1.5927714924858782E-2</v>
      </c>
      <c r="W78" s="120">
        <v>-2.2282093445530338E-3</v>
      </c>
      <c r="X78" s="120">
        <v>2.7798672204615293E-4</v>
      </c>
      <c r="Y78" s="120">
        <v>-3.9146060924479809E-2</v>
      </c>
      <c r="AA78" s="114">
        <v>0.44752321376381066</v>
      </c>
    </row>
    <row r="79" spans="2:27" x14ac:dyDescent="0.25">
      <c r="B79" s="117">
        <v>42855</v>
      </c>
      <c r="C79" s="117">
        <v>42853</v>
      </c>
      <c r="D79" s="153">
        <v>4584.82</v>
      </c>
      <c r="E79" s="153">
        <v>6825.57</v>
      </c>
      <c r="F79" s="153">
        <v>5364.0829999999996</v>
      </c>
      <c r="G79" s="153">
        <v>432.58</v>
      </c>
      <c r="H79" s="153">
        <v>1167.3800000000001</v>
      </c>
      <c r="I79" s="153">
        <v>6825.57</v>
      </c>
      <c r="J79" s="153">
        <v>1692.19</v>
      </c>
      <c r="K79" s="153">
        <v>1884.32</v>
      </c>
      <c r="L79" s="153">
        <v>1228.6199999999999</v>
      </c>
      <c r="M79" s="153">
        <v>2246.846</v>
      </c>
      <c r="O79" s="117">
        <v>42853</v>
      </c>
      <c r="P79" s="120">
        <v>1.0269901390701497E-2</v>
      </c>
      <c r="Q79" s="120">
        <v>1.0966403170836747E-2</v>
      </c>
      <c r="R79" s="120">
        <v>2.5444940442337582E-2</v>
      </c>
      <c r="S79" s="120">
        <v>2.1891602667529764E-2</v>
      </c>
      <c r="T79" s="120">
        <v>1.458369546323679E-2</v>
      </c>
      <c r="U79" s="120">
        <v>1.0966403170836747E-2</v>
      </c>
      <c r="V79" s="120">
        <v>4.3624320410247108E-3</v>
      </c>
      <c r="W79" s="120">
        <v>1.1547071359934824E-2</v>
      </c>
      <c r="X79" s="120">
        <v>4.2503800820647974E-3</v>
      </c>
      <c r="Y79" s="120">
        <v>-2.1061900402886469E-2</v>
      </c>
      <c r="AA79" s="114">
        <v>0.45204365026647542</v>
      </c>
    </row>
    <row r="80" spans="2:27" x14ac:dyDescent="0.25">
      <c r="B80" s="117">
        <v>42886</v>
      </c>
      <c r="C80" s="117">
        <v>42886</v>
      </c>
      <c r="D80" s="153">
        <v>4649.3410000000003</v>
      </c>
      <c r="E80" s="153">
        <v>6686.71</v>
      </c>
      <c r="F80" s="153">
        <v>5560.9660000000003</v>
      </c>
      <c r="G80" s="153">
        <v>445.36900000000003</v>
      </c>
      <c r="H80" s="153">
        <v>1187.18</v>
      </c>
      <c r="I80" s="153">
        <v>6686.71</v>
      </c>
      <c r="J80" s="153">
        <v>1691.25</v>
      </c>
      <c r="K80" s="153">
        <v>1900.7</v>
      </c>
      <c r="L80" s="153">
        <v>1231.6199999999999</v>
      </c>
      <c r="M80" s="153">
        <v>2212.328</v>
      </c>
      <c r="O80" s="117">
        <v>42886</v>
      </c>
      <c r="P80" s="120">
        <v>1.4072744404360682E-2</v>
      </c>
      <c r="Q80" s="120">
        <v>-2.0344088479057332E-2</v>
      </c>
      <c r="R80" s="120">
        <v>3.6703943619067925E-2</v>
      </c>
      <c r="S80" s="120">
        <v>2.956447362337622E-2</v>
      </c>
      <c r="T80" s="120">
        <v>1.6961058095906978E-2</v>
      </c>
      <c r="U80" s="120">
        <v>-2.0344088479057332E-2</v>
      </c>
      <c r="V80" s="120">
        <v>-5.5549317748004867E-4</v>
      </c>
      <c r="W80" s="120">
        <v>8.692791033370284E-3</v>
      </c>
      <c r="X80" s="120">
        <v>2.4417639302631855E-3</v>
      </c>
      <c r="Y80" s="120">
        <v>-1.5362868661225604E-2</v>
      </c>
      <c r="AA80" s="114">
        <v>0.45660974774391455</v>
      </c>
    </row>
    <row r="81" spans="2:27" x14ac:dyDescent="0.25">
      <c r="B81" s="117">
        <v>42916</v>
      </c>
      <c r="C81" s="117">
        <v>42916</v>
      </c>
      <c r="D81" s="153">
        <v>4678.3599999999997</v>
      </c>
      <c r="E81" s="153">
        <v>6917.86</v>
      </c>
      <c r="F81" s="153">
        <v>5551.1310000000003</v>
      </c>
      <c r="G81" s="153">
        <v>449.85300000000001</v>
      </c>
      <c r="H81" s="153">
        <v>1192.0899999999999</v>
      </c>
      <c r="I81" s="153">
        <v>6917.86</v>
      </c>
      <c r="J81" s="153">
        <v>1724.07</v>
      </c>
      <c r="K81" s="153">
        <v>1903.27</v>
      </c>
      <c r="L81" s="153">
        <v>1234.25</v>
      </c>
      <c r="M81" s="153">
        <v>2169.8130000000001</v>
      </c>
      <c r="O81" s="117">
        <v>42916</v>
      </c>
      <c r="P81" s="120">
        <v>6.2415297135656189E-3</v>
      </c>
      <c r="Q81" s="120">
        <v>3.4568569595511134E-2</v>
      </c>
      <c r="R81" s="120">
        <v>-1.7685776176297185E-3</v>
      </c>
      <c r="S81" s="120">
        <v>1.0068055926658603E-2</v>
      </c>
      <c r="T81" s="120">
        <v>4.1358513452045553E-3</v>
      </c>
      <c r="U81" s="120">
        <v>3.4568569595511134E-2</v>
      </c>
      <c r="V81" s="120">
        <v>1.9405764966740513E-2</v>
      </c>
      <c r="W81" s="120">
        <v>1.3521334245276684E-3</v>
      </c>
      <c r="X81" s="120">
        <v>2.1353989055066247E-3</v>
      </c>
      <c r="Y81" s="120">
        <v>-1.9217313165136418E-2</v>
      </c>
      <c r="AA81" s="114">
        <v>0.46122196741809551</v>
      </c>
    </row>
    <row r="82" spans="2:27" x14ac:dyDescent="0.25">
      <c r="B82" s="117">
        <v>42947</v>
      </c>
      <c r="C82" s="117">
        <v>42947</v>
      </c>
      <c r="D82" s="153">
        <v>4774.5600000000004</v>
      </c>
      <c r="E82" s="153">
        <v>6969.25</v>
      </c>
      <c r="F82" s="153">
        <v>5711.2569999999996</v>
      </c>
      <c r="G82" s="153">
        <v>476.66800000000001</v>
      </c>
      <c r="H82" s="153">
        <v>1223.52</v>
      </c>
      <c r="I82" s="153">
        <v>6969.25</v>
      </c>
      <c r="J82" s="153">
        <v>1746.21</v>
      </c>
      <c r="K82" s="153">
        <v>1924.35</v>
      </c>
      <c r="L82" s="153">
        <v>1245.69</v>
      </c>
      <c r="M82" s="153">
        <v>2269.2939999999999</v>
      </c>
      <c r="O82" s="117">
        <v>42947</v>
      </c>
      <c r="P82" s="120">
        <v>2.0562761309518951E-2</v>
      </c>
      <c r="Q82" s="120">
        <v>7.4285978611883241E-3</v>
      </c>
      <c r="R82" s="120">
        <v>2.8845653255165304E-2</v>
      </c>
      <c r="S82" s="120">
        <v>5.9608360953466999E-2</v>
      </c>
      <c r="T82" s="120">
        <v>2.6365458983801604E-2</v>
      </c>
      <c r="U82" s="120">
        <v>7.4285978611883241E-3</v>
      </c>
      <c r="V82" s="120">
        <v>1.28417059632151E-2</v>
      </c>
      <c r="W82" s="120">
        <v>1.1075675022461207E-2</v>
      </c>
      <c r="X82" s="120">
        <v>9.2687867125784695E-3</v>
      </c>
      <c r="Y82" s="120">
        <v>4.5847729735235099E-2</v>
      </c>
      <c r="AA82" s="114">
        <v>0.46588077516979343</v>
      </c>
    </row>
    <row r="83" spans="2:27" x14ac:dyDescent="0.25">
      <c r="B83" s="117">
        <v>42978</v>
      </c>
      <c r="C83" s="117">
        <v>42978</v>
      </c>
      <c r="D83" s="153">
        <v>4789.1760000000004</v>
      </c>
      <c r="E83" s="153">
        <v>6880.59</v>
      </c>
      <c r="F83" s="153">
        <v>5709.1049999999996</v>
      </c>
      <c r="G83" s="153">
        <v>487.30099999999999</v>
      </c>
      <c r="H83" s="153">
        <v>1225.4000000000001</v>
      </c>
      <c r="I83" s="153">
        <v>6880.59</v>
      </c>
      <c r="J83" s="153">
        <v>1757.36</v>
      </c>
      <c r="K83" s="153">
        <v>1923.6</v>
      </c>
      <c r="L83" s="153">
        <v>1249.3399999999999</v>
      </c>
      <c r="M83" s="153">
        <v>2251.665</v>
      </c>
      <c r="O83" s="117">
        <v>42978</v>
      </c>
      <c r="P83" s="120">
        <v>3.0612244897958441E-3</v>
      </c>
      <c r="Q83" s="120">
        <v>-1.2721598450335381E-2</v>
      </c>
      <c r="R83" s="120">
        <v>-3.7679971326798345E-4</v>
      </c>
      <c r="S83" s="120">
        <v>2.2306930609984343E-2</v>
      </c>
      <c r="T83" s="120">
        <v>1.5365502811561793E-3</v>
      </c>
      <c r="U83" s="120">
        <v>-1.2721598450335381E-2</v>
      </c>
      <c r="V83" s="120">
        <v>6.3852572141951391E-3</v>
      </c>
      <c r="W83" s="120">
        <v>-3.8974199080210603E-4</v>
      </c>
      <c r="X83" s="120">
        <v>2.9301029951271929E-3</v>
      </c>
      <c r="Y83" s="120">
        <v>-7.7684953998908846E-3</v>
      </c>
      <c r="AA83" s="114">
        <v>0.47058664158564995</v>
      </c>
    </row>
    <row r="84" spans="2:27" x14ac:dyDescent="0.25">
      <c r="B84" s="117">
        <v>43008</v>
      </c>
      <c r="C84" s="117">
        <v>43007</v>
      </c>
      <c r="D84" s="153">
        <v>4887.9669999999996</v>
      </c>
      <c r="E84" s="153">
        <v>7310</v>
      </c>
      <c r="F84" s="153">
        <v>5851.1509999999998</v>
      </c>
      <c r="G84" s="153">
        <v>485.363</v>
      </c>
      <c r="H84" s="153">
        <v>1249.6600000000001</v>
      </c>
      <c r="I84" s="153">
        <v>7310</v>
      </c>
      <c r="J84" s="153">
        <v>1743.57</v>
      </c>
      <c r="K84" s="153">
        <v>1940.87</v>
      </c>
      <c r="L84" s="153">
        <v>1256.79</v>
      </c>
      <c r="M84" s="153">
        <v>2326.4560000000001</v>
      </c>
      <c r="O84" s="117">
        <v>43007</v>
      </c>
      <c r="P84" s="120">
        <v>2.0627974415640349E-2</v>
      </c>
      <c r="Q84" s="120">
        <v>6.2408892260692683E-2</v>
      </c>
      <c r="R84" s="120">
        <v>2.4880607380666442E-2</v>
      </c>
      <c r="S84" s="120">
        <v>-3.9770080504657468E-3</v>
      </c>
      <c r="T84" s="120">
        <v>1.9797617104618803E-2</v>
      </c>
      <c r="U84" s="120">
        <v>6.2408892260692683E-2</v>
      </c>
      <c r="V84" s="120">
        <v>-7.8469977693813586E-3</v>
      </c>
      <c r="W84" s="120">
        <v>8.9779579954252231E-3</v>
      </c>
      <c r="X84" s="120">
        <v>5.9631485424305186E-3</v>
      </c>
      <c r="Y84" s="120">
        <v>3.3215864704563058E-2</v>
      </c>
      <c r="AA84" s="114">
        <v>0.47534004200570701</v>
      </c>
    </row>
    <row r="85" spans="2:27" x14ac:dyDescent="0.25">
      <c r="B85" s="117">
        <v>43039</v>
      </c>
      <c r="C85" s="117">
        <v>43039</v>
      </c>
      <c r="D85" s="153">
        <v>5002.03</v>
      </c>
      <c r="E85" s="153">
        <v>7372.31</v>
      </c>
      <c r="F85" s="153">
        <v>5939.9989999999998</v>
      </c>
      <c r="G85" s="153">
        <v>502.37799999999999</v>
      </c>
      <c r="H85" s="153">
        <v>1274.02</v>
      </c>
      <c r="I85" s="153">
        <v>7372.31</v>
      </c>
      <c r="J85" s="153">
        <v>1745.81</v>
      </c>
      <c r="K85" s="153">
        <v>1949.07</v>
      </c>
      <c r="L85" s="153">
        <v>1265.46</v>
      </c>
      <c r="M85" s="153">
        <v>2415.2820000000002</v>
      </c>
      <c r="O85" s="117">
        <v>43039</v>
      </c>
      <c r="P85" s="120">
        <v>2.3335468508686841E-2</v>
      </c>
      <c r="Q85" s="120">
        <v>8.5239398084815399E-3</v>
      </c>
      <c r="R85" s="120">
        <v>1.5184704684599648E-2</v>
      </c>
      <c r="S85" s="120">
        <v>3.5056236260283535E-2</v>
      </c>
      <c r="T85" s="120">
        <v>1.9493302178192451E-2</v>
      </c>
      <c r="U85" s="120">
        <v>8.5239398084815399E-3</v>
      </c>
      <c r="V85" s="120">
        <v>1.2847204299224479E-3</v>
      </c>
      <c r="W85" s="120">
        <v>4.2249094478250537E-3</v>
      </c>
      <c r="X85" s="120">
        <v>6.8985272002484166E-3</v>
      </c>
      <c r="Y85" s="120">
        <v>3.81808209568546E-2</v>
      </c>
      <c r="AA85" s="114">
        <v>0.48014145657142121</v>
      </c>
    </row>
    <row r="86" spans="2:27" x14ac:dyDescent="0.25">
      <c r="B86" s="117">
        <v>43069</v>
      </c>
      <c r="C86" s="117">
        <v>43069</v>
      </c>
      <c r="D86" s="153">
        <v>5155.4409999999998</v>
      </c>
      <c r="E86" s="153">
        <v>7584.78</v>
      </c>
      <c r="F86" s="153">
        <v>6002.3050000000003</v>
      </c>
      <c r="G86" s="153">
        <v>503.38600000000002</v>
      </c>
      <c r="H86" s="153">
        <v>1297.1199999999999</v>
      </c>
      <c r="I86" s="153">
        <v>7584.78</v>
      </c>
      <c r="J86" s="153">
        <v>1791.33</v>
      </c>
      <c r="K86" s="153">
        <v>1944.09</v>
      </c>
      <c r="L86" s="153">
        <v>1266.3</v>
      </c>
      <c r="M86" s="153">
        <v>2448.663</v>
      </c>
      <c r="O86" s="117">
        <v>43069</v>
      </c>
      <c r="P86" s="120">
        <v>3.0669748082278625E-2</v>
      </c>
      <c r="Q86" s="120">
        <v>2.8820003499581359E-2</v>
      </c>
      <c r="R86" s="120">
        <v>1.0489227355088948E-2</v>
      </c>
      <c r="S86" s="120">
        <v>2.0064572891329568E-3</v>
      </c>
      <c r="T86" s="120">
        <v>1.8131583491624914E-2</v>
      </c>
      <c r="U86" s="120">
        <v>2.8820003499581359E-2</v>
      </c>
      <c r="V86" s="120">
        <v>2.6073856834363474E-2</v>
      </c>
      <c r="W86" s="120">
        <v>-2.5550647231756818E-3</v>
      </c>
      <c r="X86" s="120">
        <v>6.637902422834685E-4</v>
      </c>
      <c r="Y86" s="120">
        <v>1.3820746397315009E-2</v>
      </c>
      <c r="AA86" s="114">
        <v>0.48499137027416284</v>
      </c>
    </row>
    <row r="87" spans="2:27" x14ac:dyDescent="0.25">
      <c r="B87" s="117">
        <v>43100</v>
      </c>
      <c r="C87" s="117">
        <v>43098</v>
      </c>
      <c r="D87" s="153">
        <v>5212.7629999999999</v>
      </c>
      <c r="E87" s="153">
        <v>7554.17</v>
      </c>
      <c r="F87" s="153">
        <v>6098.6490000000003</v>
      </c>
      <c r="G87" s="153">
        <v>521.45600000000002</v>
      </c>
      <c r="H87" s="153">
        <v>1316.8</v>
      </c>
      <c r="I87" s="153">
        <v>7554.17</v>
      </c>
      <c r="J87" s="153">
        <v>1785.89</v>
      </c>
      <c r="K87" s="153">
        <v>1949.97</v>
      </c>
      <c r="L87" s="153">
        <v>1275.5999999999999</v>
      </c>
      <c r="M87" s="153">
        <v>2556.7080000000001</v>
      </c>
      <c r="O87" s="117">
        <v>43098</v>
      </c>
      <c r="P87" s="120">
        <v>1.1118738435761388E-2</v>
      </c>
      <c r="Q87" s="120">
        <v>-4.0357136264993487E-3</v>
      </c>
      <c r="R87" s="120">
        <v>1.6051167010006973E-2</v>
      </c>
      <c r="S87" s="120">
        <v>3.589690615154173E-2</v>
      </c>
      <c r="T87" s="120">
        <v>1.5172073516714013E-2</v>
      </c>
      <c r="U87" s="120">
        <v>-4.0357136264993487E-3</v>
      </c>
      <c r="V87" s="120">
        <v>-3.0368497150161655E-3</v>
      </c>
      <c r="W87" s="120">
        <v>3.024551332500014E-3</v>
      </c>
      <c r="X87" s="120">
        <v>7.3442312248281905E-3</v>
      </c>
      <c r="Y87" s="120">
        <v>4.4124079140330785E-2</v>
      </c>
      <c r="AA87" s="114">
        <v>0.4898902730042049</v>
      </c>
    </row>
    <row r="88" spans="2:27" x14ac:dyDescent="0.25">
      <c r="B88" s="117">
        <v>43131</v>
      </c>
      <c r="C88" s="117">
        <v>43131</v>
      </c>
      <c r="D88" s="153">
        <v>5511.2139999999999</v>
      </c>
      <c r="E88" s="153">
        <v>7751.59</v>
      </c>
      <c r="F88" s="153">
        <v>6404.5540000000001</v>
      </c>
      <c r="G88" s="153">
        <v>564.91800000000001</v>
      </c>
      <c r="H88" s="153">
        <v>1387.07</v>
      </c>
      <c r="I88" s="153">
        <v>7751.59</v>
      </c>
      <c r="J88" s="153">
        <v>1733.47</v>
      </c>
      <c r="K88" s="153">
        <v>1961.66</v>
      </c>
      <c r="L88" s="153">
        <v>1306.79</v>
      </c>
      <c r="M88" s="153">
        <v>2644.127</v>
      </c>
      <c r="O88" s="117">
        <v>43131</v>
      </c>
      <c r="P88" s="120">
        <v>5.7253897788946073E-2</v>
      </c>
      <c r="Q88" s="120">
        <v>2.6133910144992667E-2</v>
      </c>
      <c r="R88" s="120">
        <v>5.0159469744856633E-2</v>
      </c>
      <c r="S88" s="120">
        <v>8.3347396520511818E-2</v>
      </c>
      <c r="T88" s="120">
        <v>5.3364216281895471E-2</v>
      </c>
      <c r="U88" s="120">
        <v>2.6133910144992667E-2</v>
      </c>
      <c r="V88" s="120">
        <v>-2.9352311732525505E-2</v>
      </c>
      <c r="W88" s="120">
        <v>5.9949640250875902E-3</v>
      </c>
      <c r="X88" s="120">
        <v>2.4451238632800187E-2</v>
      </c>
      <c r="Y88" s="120">
        <v>3.4192015670150733E-2</v>
      </c>
      <c r="AA88" s="114">
        <v>0.49483865960020695</v>
      </c>
    </row>
    <row r="89" spans="2:27" x14ac:dyDescent="0.25">
      <c r="B89" s="117">
        <v>43159</v>
      </c>
      <c r="C89" s="117">
        <v>43159</v>
      </c>
      <c r="D89" s="153">
        <v>5308.0870000000004</v>
      </c>
      <c r="E89" s="153">
        <v>7451.43</v>
      </c>
      <c r="F89" s="153">
        <v>6115.4790000000003</v>
      </c>
      <c r="G89" s="153">
        <v>538.86400000000003</v>
      </c>
      <c r="H89" s="153">
        <v>1327.15</v>
      </c>
      <c r="I89" s="153">
        <v>7451.43</v>
      </c>
      <c r="J89" s="153">
        <v>1607.24</v>
      </c>
      <c r="K89" s="153">
        <v>1944.99</v>
      </c>
      <c r="L89" s="153">
        <v>1275.1400000000001</v>
      </c>
      <c r="M89" s="153">
        <v>2555.8229999999999</v>
      </c>
      <c r="O89" s="117">
        <v>43159</v>
      </c>
      <c r="P89" s="120">
        <v>-3.6857033677153428E-2</v>
      </c>
      <c r="Q89" s="120">
        <v>-3.872237824755953E-2</v>
      </c>
      <c r="R89" s="120">
        <v>-4.5135851770474522E-2</v>
      </c>
      <c r="S89" s="120">
        <v>-4.6119967853741506E-2</v>
      </c>
      <c r="T89" s="120">
        <v>-4.3198973375532468E-2</v>
      </c>
      <c r="U89" s="120">
        <v>-3.872237824755953E-2</v>
      </c>
      <c r="V89" s="120">
        <v>-7.2819258481542803E-2</v>
      </c>
      <c r="W89" s="120">
        <v>-8.4979048357004539E-3</v>
      </c>
      <c r="X89" s="120">
        <v>-2.4219652736858888E-2</v>
      </c>
      <c r="Y89" s="120">
        <v>-3.3396277864111701E-2</v>
      </c>
      <c r="AA89" s="114">
        <v>0.49983702989919893</v>
      </c>
    </row>
    <row r="90" spans="2:27" x14ac:dyDescent="0.25">
      <c r="B90" s="117">
        <v>43190</v>
      </c>
      <c r="C90" s="117">
        <v>43189</v>
      </c>
      <c r="D90" s="153">
        <v>5173.1909999999998</v>
      </c>
      <c r="E90" s="153">
        <v>7547.81</v>
      </c>
      <c r="F90" s="153">
        <v>6005.2550000000001</v>
      </c>
      <c r="G90" s="153">
        <v>528.84500000000003</v>
      </c>
      <c r="H90" s="153">
        <v>1299.32</v>
      </c>
      <c r="I90" s="153">
        <v>7547.81</v>
      </c>
      <c r="J90" s="153">
        <v>1666.98</v>
      </c>
      <c r="K90" s="153">
        <v>1933.24</v>
      </c>
      <c r="L90" s="153">
        <v>1262.6300000000001</v>
      </c>
      <c r="M90" s="153">
        <v>2612.6030000000001</v>
      </c>
      <c r="O90" s="117">
        <v>43189</v>
      </c>
      <c r="P90" s="120">
        <v>-2.5413298613982893E-2</v>
      </c>
      <c r="Q90" s="120">
        <v>1.2934430035577149E-2</v>
      </c>
      <c r="R90" s="120">
        <v>-1.8023772136246397E-2</v>
      </c>
      <c r="S90" s="120">
        <v>-1.859281748270436E-2</v>
      </c>
      <c r="T90" s="120">
        <v>-2.0969747202652433E-2</v>
      </c>
      <c r="U90" s="120">
        <v>1.2934430035577149E-2</v>
      </c>
      <c r="V90" s="120">
        <v>3.7169308877330165E-2</v>
      </c>
      <c r="W90" s="120">
        <v>-6.0411621653582159E-3</v>
      </c>
      <c r="X90" s="120">
        <v>-9.8106874539266586E-3</v>
      </c>
      <c r="Y90" s="120">
        <v>2.2215935923575403E-2</v>
      </c>
      <c r="AA90" s="114">
        <v>0.50488588878706964</v>
      </c>
    </row>
    <row r="91" spans="2:27" x14ac:dyDescent="0.25">
      <c r="B91" s="117">
        <v>43220</v>
      </c>
      <c r="C91" s="117">
        <v>43220</v>
      </c>
      <c r="D91" s="153">
        <v>5193.0410000000002</v>
      </c>
      <c r="E91" s="153">
        <v>7613.06</v>
      </c>
      <c r="F91" s="153">
        <v>6142.3710000000001</v>
      </c>
      <c r="G91" s="153">
        <v>526.505</v>
      </c>
      <c r="H91" s="153">
        <v>1309.08</v>
      </c>
      <c r="I91" s="153">
        <v>7613.06</v>
      </c>
      <c r="J91" s="153">
        <v>1675.43</v>
      </c>
      <c r="K91" s="153">
        <v>1945.82</v>
      </c>
      <c r="L91" s="153">
        <v>1263.8</v>
      </c>
      <c r="M91" s="153">
        <v>2744.2020000000002</v>
      </c>
      <c r="O91" s="117">
        <v>43220</v>
      </c>
      <c r="P91" s="120">
        <v>3.8370901055075901E-3</v>
      </c>
      <c r="Q91" s="120">
        <v>8.6448916970618406E-3</v>
      </c>
      <c r="R91" s="120">
        <v>2.2832669054020149E-2</v>
      </c>
      <c r="S91" s="120">
        <v>-4.424736926698758E-3</v>
      </c>
      <c r="T91" s="120">
        <v>7.511621463534679E-3</v>
      </c>
      <c r="U91" s="120">
        <v>8.6448916970618406E-3</v>
      </c>
      <c r="V91" s="120">
        <v>5.0690470191603332E-3</v>
      </c>
      <c r="W91" s="120">
        <v>6.5072106929300322E-3</v>
      </c>
      <c r="X91" s="120">
        <v>9.2663725715369516E-4</v>
      </c>
      <c r="Y91" s="120">
        <v>5.0370837054079853E-2</v>
      </c>
      <c r="AA91" s="114">
        <v>0.50998574624956527</v>
      </c>
    </row>
    <row r="92" spans="2:27" x14ac:dyDescent="0.25">
      <c r="B92" s="117">
        <v>43251</v>
      </c>
      <c r="C92" s="117">
        <v>43251</v>
      </c>
      <c r="D92" s="153">
        <v>5318.0990000000002</v>
      </c>
      <c r="E92" s="153">
        <v>8075.18</v>
      </c>
      <c r="F92" s="153">
        <v>6004.3029999999999</v>
      </c>
      <c r="G92" s="153">
        <v>507.84899999999999</v>
      </c>
      <c r="H92" s="153">
        <v>1310.4000000000001</v>
      </c>
      <c r="I92" s="153">
        <v>8075.18</v>
      </c>
      <c r="J92" s="153">
        <v>1735.61</v>
      </c>
      <c r="K92" s="153">
        <v>1945.28</v>
      </c>
      <c r="L92" s="153">
        <v>1267.1300000000001</v>
      </c>
      <c r="M92" s="153">
        <v>2783.9180000000001</v>
      </c>
      <c r="O92" s="117">
        <v>43251</v>
      </c>
      <c r="P92" s="120">
        <v>2.4081843374623935E-2</v>
      </c>
      <c r="Q92" s="120">
        <v>6.0700953361723098E-2</v>
      </c>
      <c r="R92" s="120">
        <v>-2.2477964942202333E-2</v>
      </c>
      <c r="S92" s="120">
        <v>-3.5433661598655242E-2</v>
      </c>
      <c r="T92" s="120">
        <v>1.0083417361812508E-3</v>
      </c>
      <c r="U92" s="120">
        <v>6.0700953361723098E-2</v>
      </c>
      <c r="V92" s="120">
        <v>3.591913717672468E-2</v>
      </c>
      <c r="W92" s="120">
        <v>-2.7751796157915454E-4</v>
      </c>
      <c r="X92" s="120">
        <v>2.6349105871183998E-3</v>
      </c>
      <c r="Y92" s="120">
        <v>1.4472695523142898E-2</v>
      </c>
      <c r="AA92" s="114">
        <v>0.5151371174238033</v>
      </c>
    </row>
    <row r="93" spans="2:27" x14ac:dyDescent="0.25">
      <c r="B93" s="117">
        <v>43281</v>
      </c>
      <c r="C93" s="117">
        <v>43280</v>
      </c>
      <c r="D93" s="153">
        <v>5350.8320000000003</v>
      </c>
      <c r="E93" s="153">
        <v>8133.04</v>
      </c>
      <c r="F93" s="153">
        <v>5930.9470000000001</v>
      </c>
      <c r="G93" s="153">
        <v>486.74900000000002</v>
      </c>
      <c r="H93" s="153">
        <v>1300.44</v>
      </c>
      <c r="I93" s="153">
        <v>8133.04</v>
      </c>
      <c r="J93" s="153">
        <v>1808.22</v>
      </c>
      <c r="K93" s="153">
        <v>1953.09</v>
      </c>
      <c r="L93" s="153">
        <v>1264.78</v>
      </c>
      <c r="M93" s="153">
        <v>2821.6460000000002</v>
      </c>
      <c r="O93" s="117">
        <v>43280</v>
      </c>
      <c r="P93" s="120">
        <v>6.155018926875977E-3</v>
      </c>
      <c r="Q93" s="120">
        <v>7.1651653585429464E-3</v>
      </c>
      <c r="R93" s="120">
        <v>-1.2217238204001335E-2</v>
      </c>
      <c r="S93" s="120">
        <v>-4.1547782903973318E-2</v>
      </c>
      <c r="T93" s="120">
        <v>-7.6007326007325737E-3</v>
      </c>
      <c r="U93" s="120">
        <v>7.1651653585429464E-3</v>
      </c>
      <c r="V93" s="120">
        <v>4.1835435380068287E-2</v>
      </c>
      <c r="W93" s="120">
        <v>4.0148461918079192E-3</v>
      </c>
      <c r="X93" s="120">
        <v>-1.8545847703078655E-3</v>
      </c>
      <c r="Y93" s="120">
        <v>1.3552123302482455E-2</v>
      </c>
      <c r="AA93" s="114">
        <v>0.52034052265030639</v>
      </c>
    </row>
    <row r="94" spans="2:27" x14ac:dyDescent="0.25">
      <c r="B94" s="117">
        <v>43312</v>
      </c>
      <c r="C94" s="117">
        <v>43312</v>
      </c>
      <c r="D94" s="153">
        <v>5549.9560000000001</v>
      </c>
      <c r="E94" s="153">
        <v>8274.7900000000009</v>
      </c>
      <c r="F94" s="153">
        <v>6076.9390000000003</v>
      </c>
      <c r="G94" s="153">
        <v>497.44200000000001</v>
      </c>
      <c r="H94" s="153">
        <v>1334.92</v>
      </c>
      <c r="I94" s="153">
        <v>8274.7900000000009</v>
      </c>
      <c r="J94" s="153">
        <v>1819.1</v>
      </c>
      <c r="K94" s="153">
        <v>1974.4</v>
      </c>
      <c r="L94" s="153">
        <v>1262.9000000000001</v>
      </c>
      <c r="M94" s="153">
        <v>2722.0250000000001</v>
      </c>
      <c r="O94" s="117">
        <v>43312</v>
      </c>
      <c r="P94" s="120">
        <v>3.7213652007762388E-2</v>
      </c>
      <c r="Q94" s="120">
        <v>1.7428907272065697E-2</v>
      </c>
      <c r="R94" s="120">
        <v>2.46152933081345E-2</v>
      </c>
      <c r="S94" s="120">
        <v>2.1968201270059051E-2</v>
      </c>
      <c r="T94" s="120">
        <v>2.6514102919012128E-2</v>
      </c>
      <c r="U94" s="120">
        <v>1.7428907272065697E-2</v>
      </c>
      <c r="V94" s="120">
        <v>6.0169669619847266E-3</v>
      </c>
      <c r="W94" s="120">
        <v>1.0910915523606235E-2</v>
      </c>
      <c r="X94" s="120">
        <v>-1.4864245165165935E-3</v>
      </c>
      <c r="Y94" s="120">
        <v>-3.5305988065122307E-2</v>
      </c>
      <c r="AA94" s="114">
        <v>0.52559648752556198</v>
      </c>
    </row>
    <row r="95" spans="2:27" x14ac:dyDescent="0.25">
      <c r="B95" s="117">
        <v>43343</v>
      </c>
      <c r="C95" s="117">
        <v>43343</v>
      </c>
      <c r="D95" s="153">
        <v>5730.8029999999999</v>
      </c>
      <c r="E95" s="153">
        <v>8631.52</v>
      </c>
      <c r="F95" s="153">
        <v>5959.5780000000004</v>
      </c>
      <c r="G95" s="153">
        <v>483.99099999999999</v>
      </c>
      <c r="H95" s="153">
        <v>1344.67</v>
      </c>
      <c r="I95" s="153">
        <v>8631.52</v>
      </c>
      <c r="J95" s="153">
        <v>1869.27</v>
      </c>
      <c r="K95" s="153">
        <v>1988.97</v>
      </c>
      <c r="L95" s="153">
        <v>1268.6099999999999</v>
      </c>
      <c r="M95" s="153">
        <v>2751.35</v>
      </c>
      <c r="O95" s="117">
        <v>43343</v>
      </c>
      <c r="P95" s="120">
        <v>3.25853033789818E-2</v>
      </c>
      <c r="Q95" s="120">
        <v>4.311045960078741E-2</v>
      </c>
      <c r="R95" s="120">
        <v>-1.9312519016564056E-2</v>
      </c>
      <c r="S95" s="120">
        <v>-2.7040338371106643E-2</v>
      </c>
      <c r="T95" s="120">
        <v>7.3038084679231119E-3</v>
      </c>
      <c r="U95" s="120">
        <v>4.311045960078741E-2</v>
      </c>
      <c r="V95" s="120">
        <v>2.7579572315980405E-2</v>
      </c>
      <c r="W95" s="120">
        <v>7.3794570502430101E-3</v>
      </c>
      <c r="X95" s="120">
        <v>4.5213397735368588E-3</v>
      </c>
      <c r="Y95" s="120">
        <v>1.077322948907522E-2</v>
      </c>
      <c r="AA95" s="114">
        <v>0.53090554295511316</v>
      </c>
    </row>
    <row r="96" spans="2:27" x14ac:dyDescent="0.25">
      <c r="B96" s="117">
        <v>43373</v>
      </c>
      <c r="C96" s="117">
        <v>43371</v>
      </c>
      <c r="D96" s="153">
        <v>5763.4219999999996</v>
      </c>
      <c r="E96" s="153">
        <v>8423.91</v>
      </c>
      <c r="F96" s="153">
        <v>6011.3</v>
      </c>
      <c r="G96" s="153">
        <v>481.423</v>
      </c>
      <c r="H96" s="153">
        <v>1344.49</v>
      </c>
      <c r="I96" s="153">
        <v>8423.91</v>
      </c>
      <c r="J96" s="153">
        <v>1822.78</v>
      </c>
      <c r="K96" s="153">
        <v>2000.04</v>
      </c>
      <c r="L96" s="153">
        <v>1259.8800000000001</v>
      </c>
      <c r="M96" s="153">
        <v>2859.4430000000002</v>
      </c>
      <c r="O96" s="117">
        <v>43371</v>
      </c>
      <c r="P96" s="120">
        <v>5.6918725002412796E-3</v>
      </c>
      <c r="Q96" s="120">
        <v>-2.4052542310045055E-2</v>
      </c>
      <c r="R96" s="120">
        <v>8.6788024252724139E-3</v>
      </c>
      <c r="S96" s="120">
        <v>-5.3058837870951781E-3</v>
      </c>
      <c r="T96" s="120">
        <v>-1.3386183970798271E-4</v>
      </c>
      <c r="U96" s="120">
        <v>-2.4052542310045055E-2</v>
      </c>
      <c r="V96" s="120">
        <v>-2.4870671438583014E-2</v>
      </c>
      <c r="W96" s="120">
        <v>5.5656948068598666E-3</v>
      </c>
      <c r="X96" s="120">
        <v>-6.8815475205143972E-3</v>
      </c>
      <c r="Y96" s="120">
        <v>3.9287258981954398E-2</v>
      </c>
      <c r="AA96" s="114">
        <v>0.53626822520718498</v>
      </c>
    </row>
    <row r="97" spans="2:27" x14ac:dyDescent="0.25">
      <c r="B97" s="117">
        <v>43404</v>
      </c>
      <c r="C97" s="117">
        <v>43404</v>
      </c>
      <c r="D97" s="153">
        <v>5369.491</v>
      </c>
      <c r="E97" s="153">
        <v>7508.93</v>
      </c>
      <c r="F97" s="153">
        <v>5532.848</v>
      </c>
      <c r="G97" s="153">
        <v>439.49900000000002</v>
      </c>
      <c r="H97" s="153">
        <v>1238.33</v>
      </c>
      <c r="I97" s="153">
        <v>7508.93</v>
      </c>
      <c r="J97" s="153">
        <v>1774.29</v>
      </c>
      <c r="K97" s="153">
        <v>1968.07</v>
      </c>
      <c r="L97" s="153">
        <v>1220.75</v>
      </c>
      <c r="M97" s="153">
        <v>2692.3560000000002</v>
      </c>
      <c r="O97" s="117">
        <v>43404</v>
      </c>
      <c r="P97" s="120">
        <v>-6.8350191951934036E-2</v>
      </c>
      <c r="Q97" s="120">
        <v>-0.10861701988743944</v>
      </c>
      <c r="R97" s="120">
        <v>-7.9592101542095728E-2</v>
      </c>
      <c r="S97" s="120">
        <v>-8.7083500372852951E-2</v>
      </c>
      <c r="T97" s="120">
        <v>-7.8959307990390415E-2</v>
      </c>
      <c r="U97" s="120">
        <v>-0.10861701988743944</v>
      </c>
      <c r="V97" s="120">
        <v>-2.6602222978088452E-2</v>
      </c>
      <c r="W97" s="120">
        <v>-1.5984680306393884E-2</v>
      </c>
      <c r="X97" s="120">
        <v>-3.1058513509223173E-2</v>
      </c>
      <c r="Y97" s="120">
        <v>-5.8433408184740854E-2</v>
      </c>
      <c r="AA97" s="114">
        <v>0.54168507596685356</v>
      </c>
    </row>
    <row r="98" spans="2:27" x14ac:dyDescent="0.25">
      <c r="B98" s="117">
        <v>43434</v>
      </c>
      <c r="C98" s="117">
        <v>43434</v>
      </c>
      <c r="D98" s="153">
        <v>5478.9129999999996</v>
      </c>
      <c r="E98" s="153">
        <v>7628.29</v>
      </c>
      <c r="F98" s="153">
        <v>5525.8760000000002</v>
      </c>
      <c r="G98" s="153">
        <v>457.61099999999999</v>
      </c>
      <c r="H98" s="153">
        <v>1253.8800000000001</v>
      </c>
      <c r="I98" s="153">
        <v>7628.29</v>
      </c>
      <c r="J98" s="153">
        <v>1858.99</v>
      </c>
      <c r="K98" s="153">
        <v>1951.14</v>
      </c>
      <c r="L98" s="153">
        <v>1213.22</v>
      </c>
      <c r="M98" s="153">
        <v>2388.6329999999998</v>
      </c>
      <c r="O98" s="117">
        <v>43434</v>
      </c>
      <c r="P98" s="120">
        <v>2.0378467903195974E-2</v>
      </c>
      <c r="Q98" s="120">
        <v>1.5895740138741399E-2</v>
      </c>
      <c r="R98" s="120">
        <v>-1.2601105253569056E-3</v>
      </c>
      <c r="S98" s="120">
        <v>4.1210560206052627E-2</v>
      </c>
      <c r="T98" s="120">
        <v>1.2557234339796386E-2</v>
      </c>
      <c r="U98" s="120">
        <v>1.5895740138741399E-2</v>
      </c>
      <c r="V98" s="120">
        <v>4.7737404821083462E-2</v>
      </c>
      <c r="W98" s="120">
        <v>-8.6023362990136354E-3</v>
      </c>
      <c r="X98" s="120">
        <v>-6.16833913577719E-3</v>
      </c>
      <c r="Y98" s="120">
        <v>-0.11280937587748441</v>
      </c>
      <c r="AA98" s="114">
        <v>0.54715664239076123</v>
      </c>
    </row>
    <row r="99" spans="2:27" x14ac:dyDescent="0.25">
      <c r="B99" s="117">
        <v>43465</v>
      </c>
      <c r="C99" s="117">
        <v>43465</v>
      </c>
      <c r="D99" s="153">
        <v>4984.2169999999996</v>
      </c>
      <c r="E99" s="153">
        <v>6722.15</v>
      </c>
      <c r="F99" s="153">
        <v>5257.6289999999999</v>
      </c>
      <c r="G99" s="153">
        <v>445.488</v>
      </c>
      <c r="H99" s="153">
        <v>1161.53</v>
      </c>
      <c r="I99" s="153">
        <v>6722.15</v>
      </c>
      <c r="J99" s="153">
        <v>1712.63</v>
      </c>
      <c r="K99" s="153">
        <v>1909.36</v>
      </c>
      <c r="L99" s="153">
        <v>1189.8599999999999</v>
      </c>
      <c r="M99" s="153">
        <v>2203.4690000000001</v>
      </c>
      <c r="O99" s="117">
        <v>43465</v>
      </c>
      <c r="P99" s="120">
        <v>-9.0290902593269884E-2</v>
      </c>
      <c r="Q99" s="120">
        <v>-0.11878677921264136</v>
      </c>
      <c r="R99" s="120">
        <v>-4.8543796494890601E-2</v>
      </c>
      <c r="S99" s="120">
        <v>-2.6491933104754839E-2</v>
      </c>
      <c r="T99" s="120">
        <v>-7.3651386097553284E-2</v>
      </c>
      <c r="U99" s="120">
        <v>-0.11878677921264136</v>
      </c>
      <c r="V99" s="120">
        <v>-7.8730923781192952E-2</v>
      </c>
      <c r="W99" s="120">
        <v>-2.1413122584745481E-2</v>
      </c>
      <c r="X99" s="120">
        <v>-1.9254545754273877E-2</v>
      </c>
      <c r="Y99" s="120">
        <v>-7.7518815154944187E-2</v>
      </c>
      <c r="AA99" s="114">
        <v>0.55268347716238508</v>
      </c>
    </row>
    <row r="100" spans="2:27" x14ac:dyDescent="0.25">
      <c r="B100" s="117">
        <v>43496</v>
      </c>
      <c r="C100" s="117">
        <v>43496</v>
      </c>
      <c r="D100" s="153">
        <v>5383.6319999999996</v>
      </c>
      <c r="E100" s="153">
        <v>7478.39</v>
      </c>
      <c r="F100" s="153">
        <v>5603.1610000000001</v>
      </c>
      <c r="G100" s="153">
        <v>484.49400000000003</v>
      </c>
      <c r="H100" s="153">
        <v>1254.98</v>
      </c>
      <c r="I100" s="153">
        <v>7478.39</v>
      </c>
      <c r="J100" s="153">
        <v>1911.23</v>
      </c>
      <c r="K100" s="153">
        <v>1995.67</v>
      </c>
      <c r="L100" s="153">
        <v>1215.1500000000001</v>
      </c>
      <c r="M100" s="153">
        <v>2401.5349999999999</v>
      </c>
      <c r="O100" s="117">
        <v>43496</v>
      </c>
      <c r="P100" s="120">
        <v>8.0135957162378757E-2</v>
      </c>
      <c r="Q100" s="120">
        <v>0.11249972107138362</v>
      </c>
      <c r="R100" s="120">
        <v>6.5720118327101451E-2</v>
      </c>
      <c r="S100" s="120">
        <v>8.7557914017886151E-2</v>
      </c>
      <c r="T100" s="120">
        <v>8.0454228474512002E-2</v>
      </c>
      <c r="U100" s="120">
        <v>0.11249972107138362</v>
      </c>
      <c r="V100" s="120">
        <v>0.11596199996496614</v>
      </c>
      <c r="W100" s="120">
        <v>4.5203628440943611E-2</v>
      </c>
      <c r="X100" s="120">
        <v>2.1254601381675231E-2</v>
      </c>
      <c r="Y100" s="120">
        <v>8.9888262553273757E-2</v>
      </c>
      <c r="AA100" s="114">
        <v>0.55826613854786378</v>
      </c>
    </row>
    <row r="101" spans="2:27" x14ac:dyDescent="0.25">
      <c r="B101" s="117">
        <v>43524</v>
      </c>
      <c r="C101" s="117">
        <v>43524</v>
      </c>
      <c r="D101" s="153">
        <v>5556.49</v>
      </c>
      <c r="E101" s="153">
        <v>7867.17</v>
      </c>
      <c r="F101" s="153">
        <v>5745.9930000000004</v>
      </c>
      <c r="G101" s="153">
        <v>485.58300000000003</v>
      </c>
      <c r="H101" s="153">
        <v>1287.8599999999999</v>
      </c>
      <c r="I101" s="153">
        <v>7867.17</v>
      </c>
      <c r="J101" s="153">
        <v>1922.05</v>
      </c>
      <c r="K101" s="153">
        <v>2028.86</v>
      </c>
      <c r="L101" s="153">
        <v>1222.8399999999999</v>
      </c>
      <c r="M101" s="153">
        <v>2493.114</v>
      </c>
      <c r="O101" s="117">
        <v>43524</v>
      </c>
      <c r="P101" s="120">
        <v>3.2108063849832336E-2</v>
      </c>
      <c r="Q101" s="120">
        <v>5.1987125571145709E-2</v>
      </c>
      <c r="R101" s="120">
        <v>2.5491325342962723E-2</v>
      </c>
      <c r="S101" s="120">
        <v>2.2477058539425165E-3</v>
      </c>
      <c r="T101" s="120">
        <v>2.6199620711086835E-2</v>
      </c>
      <c r="U101" s="120">
        <v>5.1987125571145709E-2</v>
      </c>
      <c r="V101" s="120">
        <v>5.6612757229637101E-3</v>
      </c>
      <c r="W101" s="120">
        <v>1.6631006128267511E-2</v>
      </c>
      <c r="X101" s="120">
        <v>6.3284368184997053E-3</v>
      </c>
      <c r="Y101" s="120">
        <v>3.8133527098293429E-2</v>
      </c>
      <c r="AA101" s="114">
        <v>0.56390519045238763</v>
      </c>
    </row>
    <row r="102" spans="2:27" x14ac:dyDescent="0.25">
      <c r="B102" s="117">
        <v>43555</v>
      </c>
      <c r="C102" s="117">
        <v>43553</v>
      </c>
      <c r="D102" s="153">
        <v>5664.4629999999997</v>
      </c>
      <c r="E102" s="153">
        <v>7702.52</v>
      </c>
      <c r="F102" s="153">
        <v>5782.2259999999997</v>
      </c>
      <c r="G102" s="153">
        <v>489.65800000000002</v>
      </c>
      <c r="H102" s="153">
        <v>1297.94</v>
      </c>
      <c r="I102" s="153">
        <v>7702.52</v>
      </c>
      <c r="J102" s="153">
        <v>2007.03</v>
      </c>
      <c r="K102" s="153">
        <v>2047.94</v>
      </c>
      <c r="L102" s="153">
        <v>1220.7629999999999</v>
      </c>
      <c r="M102" s="153">
        <v>2533.2330000000002</v>
      </c>
      <c r="O102" s="117">
        <v>43553</v>
      </c>
      <c r="P102" s="120">
        <v>1.9431871559203673E-2</v>
      </c>
      <c r="Q102" s="120">
        <v>-2.0928745660764858E-2</v>
      </c>
      <c r="R102" s="120">
        <v>6.305785614427073E-3</v>
      </c>
      <c r="S102" s="120">
        <v>8.3919741836102624E-3</v>
      </c>
      <c r="T102" s="120">
        <v>7.8269377106208182E-3</v>
      </c>
      <c r="U102" s="120">
        <v>-2.0928745660764858E-2</v>
      </c>
      <c r="V102" s="120">
        <v>4.4213209854062185E-2</v>
      </c>
      <c r="W102" s="120">
        <v>9.404296008596047E-3</v>
      </c>
      <c r="X102" s="120">
        <v>-1.6985051192306422E-3</v>
      </c>
      <c r="Y102" s="120">
        <v>1.6091923594348412E-2</v>
      </c>
      <c r="AA102" s="114">
        <v>0.56960120247715917</v>
      </c>
    </row>
    <row r="103" spans="2:27" x14ac:dyDescent="0.25">
      <c r="B103" s="117">
        <v>43585</v>
      </c>
      <c r="C103" s="117">
        <v>43585</v>
      </c>
      <c r="D103" s="153">
        <v>5893.8149999999996</v>
      </c>
      <c r="E103" s="153">
        <v>7964.18</v>
      </c>
      <c r="F103" s="153">
        <v>5944.7950000000001</v>
      </c>
      <c r="G103" s="153">
        <v>499.96699999999998</v>
      </c>
      <c r="H103" s="153">
        <v>1338.64</v>
      </c>
      <c r="I103" s="153">
        <v>7964.18</v>
      </c>
      <c r="J103" s="153">
        <v>2002.52</v>
      </c>
      <c r="K103" s="153">
        <v>2077.06</v>
      </c>
      <c r="L103" s="153">
        <v>1228.8420000000001</v>
      </c>
      <c r="M103" s="153">
        <v>2605.4090000000001</v>
      </c>
      <c r="O103" s="117">
        <v>43585</v>
      </c>
      <c r="P103" s="120">
        <v>4.0489628054768856E-2</v>
      </c>
      <c r="Q103" s="120">
        <v>3.3970700498018758E-2</v>
      </c>
      <c r="R103" s="120">
        <v>2.8115296773249643E-2</v>
      </c>
      <c r="S103" s="120">
        <v>2.1053469972919903E-2</v>
      </c>
      <c r="T103" s="120">
        <v>3.1357381697150855E-2</v>
      </c>
      <c r="U103" s="120">
        <v>3.3970700498018758E-2</v>
      </c>
      <c r="V103" s="120">
        <v>-2.2471014384438659E-3</v>
      </c>
      <c r="W103" s="120">
        <v>1.4219166577145836E-2</v>
      </c>
      <c r="X103" s="120">
        <v>6.6179921901303729E-3</v>
      </c>
      <c r="Y103" s="120">
        <v>2.8491654735272931E-2</v>
      </c>
      <c r="AA103" s="114">
        <v>0.57535474997692848</v>
      </c>
    </row>
    <row r="104" spans="2:27" x14ac:dyDescent="0.25">
      <c r="B104" s="117">
        <v>43616</v>
      </c>
      <c r="C104" s="117">
        <v>43616</v>
      </c>
      <c r="D104" s="153">
        <v>5519.2740000000003</v>
      </c>
      <c r="E104" s="153">
        <v>7344.78</v>
      </c>
      <c r="F104" s="153">
        <v>5659.2910000000002</v>
      </c>
      <c r="G104" s="153">
        <v>463.68799999999999</v>
      </c>
      <c r="H104" s="153">
        <v>1254.58</v>
      </c>
      <c r="I104" s="153">
        <v>7344.78</v>
      </c>
      <c r="J104" s="153">
        <v>2016.33</v>
      </c>
      <c r="K104" s="153">
        <v>2052.37</v>
      </c>
      <c r="L104" s="153">
        <v>1220.43</v>
      </c>
      <c r="M104" s="153">
        <v>2391.415</v>
      </c>
      <c r="O104" s="117">
        <v>43616</v>
      </c>
      <c r="P104" s="120">
        <v>-6.3548143265440005E-2</v>
      </c>
      <c r="Q104" s="120">
        <v>-7.7773229635693886E-2</v>
      </c>
      <c r="R104" s="120">
        <v>-4.802587810008585E-2</v>
      </c>
      <c r="S104" s="120">
        <v>-7.2562789144083539E-2</v>
      </c>
      <c r="T104" s="120">
        <v>-6.2795075599115679E-2</v>
      </c>
      <c r="U104" s="120">
        <v>-7.7773229635693886E-2</v>
      </c>
      <c r="V104" s="120">
        <v>6.8963106485826486E-3</v>
      </c>
      <c r="W104" s="120">
        <v>-1.1886994116684146E-2</v>
      </c>
      <c r="X104" s="120">
        <v>-6.8454691490037467E-3</v>
      </c>
      <c r="Y104" s="120">
        <v>-8.2134513237652973E-2</v>
      </c>
      <c r="AA104" s="114">
        <v>0.58116641411810954</v>
      </c>
    </row>
    <row r="105" spans="2:27" x14ac:dyDescent="0.25">
      <c r="B105" s="117">
        <v>43646</v>
      </c>
      <c r="C105" s="117">
        <v>43644</v>
      </c>
      <c r="D105" s="153">
        <v>5908.2510000000002</v>
      </c>
      <c r="E105" s="153">
        <v>7863.89</v>
      </c>
      <c r="F105" s="153">
        <v>5995.0309999999999</v>
      </c>
      <c r="G105" s="153">
        <v>492.62799999999999</v>
      </c>
      <c r="H105" s="153">
        <v>1332.97</v>
      </c>
      <c r="I105" s="153">
        <v>7863.89</v>
      </c>
      <c r="J105" s="153">
        <v>2044.76</v>
      </c>
      <c r="K105" s="153">
        <v>2099.15</v>
      </c>
      <c r="L105" s="153">
        <v>1240.0999999999999</v>
      </c>
      <c r="M105" s="153">
        <v>2497.3649999999998</v>
      </c>
      <c r="O105" s="117">
        <v>43644</v>
      </c>
      <c r="P105" s="120">
        <v>7.0476116967557623E-2</v>
      </c>
      <c r="Q105" s="120">
        <v>7.0677406266763665E-2</v>
      </c>
      <c r="R105" s="120">
        <v>5.9325452605282214E-2</v>
      </c>
      <c r="S105" s="120">
        <v>6.2412656786459797E-2</v>
      </c>
      <c r="T105" s="120">
        <v>6.2483062060610051E-2</v>
      </c>
      <c r="U105" s="120">
        <v>7.0677406266763665E-2</v>
      </c>
      <c r="V105" s="120">
        <v>1.4099874524507339E-2</v>
      </c>
      <c r="W105" s="120">
        <v>2.2793161077193869E-2</v>
      </c>
      <c r="X105" s="120">
        <v>1.6117270142490536E-2</v>
      </c>
      <c r="Y105" s="120">
        <v>4.4304313554945463E-2</v>
      </c>
      <c r="AA105" s="114">
        <v>0.58703678193748443</v>
      </c>
    </row>
    <row r="106" spans="2:27" x14ac:dyDescent="0.25">
      <c r="B106" s="117">
        <v>43677</v>
      </c>
      <c r="C106" s="117">
        <v>43677</v>
      </c>
      <c r="D106" s="153">
        <v>5993.1660000000002</v>
      </c>
      <c r="E106" s="153">
        <v>7909.16</v>
      </c>
      <c r="F106" s="153">
        <v>5918.9129999999996</v>
      </c>
      <c r="G106" s="153">
        <v>486.60399999999998</v>
      </c>
      <c r="H106" s="153">
        <v>1335.4</v>
      </c>
      <c r="I106" s="153">
        <v>7909.16</v>
      </c>
      <c r="J106" s="153">
        <v>2076</v>
      </c>
      <c r="K106" s="153">
        <v>2110.98</v>
      </c>
      <c r="L106" s="153">
        <v>1249.6500000000001</v>
      </c>
      <c r="M106" s="153">
        <v>2492.076</v>
      </c>
      <c r="O106" s="117">
        <v>43677</v>
      </c>
      <c r="P106" s="120">
        <v>1.4372273622092147E-2</v>
      </c>
      <c r="Q106" s="120">
        <v>5.7566929344128326E-3</v>
      </c>
      <c r="R106" s="120">
        <v>-1.2696848439983088E-2</v>
      </c>
      <c r="S106" s="120">
        <v>-1.2228293966238257E-2</v>
      </c>
      <c r="T106" s="120">
        <v>1.8229967666190117E-3</v>
      </c>
      <c r="U106" s="120">
        <v>5.7566929344128326E-3</v>
      </c>
      <c r="V106" s="120">
        <v>1.5278076644691829E-2</v>
      </c>
      <c r="W106" s="120">
        <v>5.6356144153586474E-3</v>
      </c>
      <c r="X106" s="120">
        <v>7.7009918554957757E-3</v>
      </c>
      <c r="Y106" s="120">
        <v>-2.1178321951336176E-3</v>
      </c>
      <c r="AA106" s="114">
        <v>0.59296644640149943</v>
      </c>
    </row>
    <row r="107" spans="2:27" x14ac:dyDescent="0.25">
      <c r="B107" s="117">
        <v>43708</v>
      </c>
      <c r="C107" s="117">
        <v>43707</v>
      </c>
      <c r="D107" s="153">
        <v>5898.232</v>
      </c>
      <c r="E107" s="153">
        <v>7518.66</v>
      </c>
      <c r="F107" s="153">
        <v>5765.5780000000004</v>
      </c>
      <c r="G107" s="153">
        <v>462.87900000000002</v>
      </c>
      <c r="H107" s="153">
        <v>1299.2</v>
      </c>
      <c r="I107" s="153">
        <v>7518.66</v>
      </c>
      <c r="J107" s="153">
        <v>2161.39</v>
      </c>
      <c r="K107" s="153">
        <v>2119.4299999999998</v>
      </c>
      <c r="L107" s="153">
        <v>1254.44</v>
      </c>
      <c r="M107" s="153">
        <v>2351.951</v>
      </c>
      <c r="O107" s="117">
        <v>43707</v>
      </c>
      <c r="P107" s="120">
        <v>-1.5840375521051886E-2</v>
      </c>
      <c r="Q107" s="120">
        <v>-4.9373131912870627E-2</v>
      </c>
      <c r="R107" s="120">
        <v>-2.5905939147948143E-2</v>
      </c>
      <c r="S107" s="120">
        <v>-4.8756278205686732E-2</v>
      </c>
      <c r="T107" s="120">
        <v>-2.7107982626928262E-2</v>
      </c>
      <c r="U107" s="120">
        <v>-4.9373131912870627E-2</v>
      </c>
      <c r="V107" s="120">
        <v>4.1131984585741854E-2</v>
      </c>
      <c r="W107" s="120">
        <v>4.0028801788742907E-3</v>
      </c>
      <c r="X107" s="120">
        <v>3.8330732605129647E-3</v>
      </c>
      <c r="Y107" s="120">
        <v>-5.6228220969183895E-2</v>
      </c>
      <c r="AA107" s="114">
        <v>0.59895600646616109</v>
      </c>
    </row>
    <row r="108" spans="2:27" x14ac:dyDescent="0.25">
      <c r="B108" s="117">
        <v>43738</v>
      </c>
      <c r="C108" s="117">
        <v>43738</v>
      </c>
      <c r="D108" s="153">
        <v>6008.59</v>
      </c>
      <c r="E108" s="153">
        <v>7675.09</v>
      </c>
      <c r="F108" s="153">
        <v>5930.7969999999996</v>
      </c>
      <c r="G108" s="153">
        <v>471.71499999999997</v>
      </c>
      <c r="H108" s="153">
        <v>1323.93</v>
      </c>
      <c r="I108" s="153">
        <v>7675.09</v>
      </c>
      <c r="J108" s="153">
        <v>2201.4899999999998</v>
      </c>
      <c r="K108" s="153">
        <v>2127.15</v>
      </c>
      <c r="L108" s="153">
        <v>1260.05</v>
      </c>
      <c r="M108" s="153">
        <v>2393.09</v>
      </c>
      <c r="O108" s="117">
        <v>43738</v>
      </c>
      <c r="P108" s="120">
        <v>1.8710352525977303E-2</v>
      </c>
      <c r="Q108" s="120">
        <v>2.0805569077468666E-2</v>
      </c>
      <c r="R108" s="120">
        <v>2.8656103516421005E-2</v>
      </c>
      <c r="S108" s="120">
        <v>1.9089222021305696E-2</v>
      </c>
      <c r="T108" s="120">
        <v>1.9034790640394039E-2</v>
      </c>
      <c r="U108" s="120">
        <v>2.0805569077468666E-2</v>
      </c>
      <c r="V108" s="120">
        <v>1.8552875695732718E-2</v>
      </c>
      <c r="W108" s="120">
        <v>3.6424887823613972E-3</v>
      </c>
      <c r="X108" s="120">
        <v>4.4721150473516769E-3</v>
      </c>
      <c r="Y108" s="120">
        <v>1.7491435833484781E-2</v>
      </c>
      <c r="AA108" s="114">
        <v>0.60500606713753646</v>
      </c>
    </row>
    <row r="109" spans="2:27" x14ac:dyDescent="0.25">
      <c r="B109" s="117">
        <v>43769</v>
      </c>
      <c r="C109" s="117">
        <v>43769</v>
      </c>
      <c r="D109" s="153">
        <v>6138.7349999999997</v>
      </c>
      <c r="E109" s="153">
        <v>7877.23</v>
      </c>
      <c r="F109" s="153">
        <v>6143.8850000000002</v>
      </c>
      <c r="G109" s="153">
        <v>491.60599999999999</v>
      </c>
      <c r="H109" s="153">
        <v>1359.17</v>
      </c>
      <c r="I109" s="153">
        <v>7877.23</v>
      </c>
      <c r="J109" s="153">
        <v>2225.27</v>
      </c>
      <c r="K109" s="153">
        <v>2133.02</v>
      </c>
      <c r="L109" s="153">
        <v>1263.9000000000001</v>
      </c>
      <c r="M109" s="153">
        <v>2422.8760000000002</v>
      </c>
      <c r="O109" s="117">
        <v>43769</v>
      </c>
      <c r="P109" s="120">
        <v>2.1659823685756585E-2</v>
      </c>
      <c r="Q109" s="120">
        <v>2.6337150443838331E-2</v>
      </c>
      <c r="R109" s="120">
        <v>3.5929066531867671E-2</v>
      </c>
      <c r="S109" s="120">
        <v>4.2167410406707573E-2</v>
      </c>
      <c r="T109" s="120">
        <v>2.661772148074304E-2</v>
      </c>
      <c r="U109" s="120">
        <v>2.6337150443838331E-2</v>
      </c>
      <c r="V109" s="120">
        <v>1.0801775161368043E-2</v>
      </c>
      <c r="W109" s="120">
        <v>2.7595609148389766E-3</v>
      </c>
      <c r="X109" s="120">
        <v>3.0554343081625746E-3</v>
      </c>
      <c r="Y109" s="120">
        <v>1.2446669368891383E-2</v>
      </c>
      <c r="AA109" s="114">
        <v>0.61111723953286512</v>
      </c>
    </row>
    <row r="110" spans="2:27" x14ac:dyDescent="0.25">
      <c r="B110" s="117">
        <v>43799</v>
      </c>
      <c r="C110" s="117">
        <v>43798</v>
      </c>
      <c r="D110" s="153">
        <v>6361.5640000000003</v>
      </c>
      <c r="E110" s="153">
        <v>8201.49</v>
      </c>
      <c r="F110" s="153">
        <v>6213.1459999999997</v>
      </c>
      <c r="G110" s="153">
        <v>490.92899999999997</v>
      </c>
      <c r="H110" s="153">
        <v>1391.17</v>
      </c>
      <c r="I110" s="153">
        <v>8201.49</v>
      </c>
      <c r="J110" s="153">
        <v>2191.39</v>
      </c>
      <c r="K110" s="153">
        <v>2139.9899999999998</v>
      </c>
      <c r="L110" s="153">
        <v>1276.9000000000001</v>
      </c>
      <c r="M110" s="153">
        <v>2422.5729999999999</v>
      </c>
      <c r="O110" s="117">
        <v>43798</v>
      </c>
      <c r="P110" s="120">
        <v>3.629884658647109E-2</v>
      </c>
      <c r="Q110" s="120">
        <v>4.1164216355241701E-2</v>
      </c>
      <c r="R110" s="120">
        <v>1.1273160223539191E-2</v>
      </c>
      <c r="S110" s="120">
        <v>-1.3771190750316853E-3</v>
      </c>
      <c r="T110" s="120">
        <v>2.3543780395388403E-2</v>
      </c>
      <c r="U110" s="120">
        <v>4.1164216355241701E-2</v>
      </c>
      <c r="V110" s="120">
        <v>-1.5225118749634947E-2</v>
      </c>
      <c r="W110" s="120">
        <v>3.2676674386549198E-3</v>
      </c>
      <c r="X110" s="120">
        <v>1.0285623862647419E-2</v>
      </c>
      <c r="Y110" s="120">
        <v>-1.2505798893558406E-4</v>
      </c>
      <c r="AA110" s="114">
        <v>0.61729014094228796</v>
      </c>
    </row>
    <row r="111" spans="2:27" x14ac:dyDescent="0.25">
      <c r="B111" s="117">
        <v>43830</v>
      </c>
      <c r="C111" s="117">
        <v>43830</v>
      </c>
      <c r="D111" s="153">
        <v>6553.5690000000004</v>
      </c>
      <c r="E111" s="153">
        <v>8437.98</v>
      </c>
      <c r="F111" s="153">
        <v>6415.0709999999999</v>
      </c>
      <c r="G111" s="153">
        <v>527.55499999999995</v>
      </c>
      <c r="H111" s="153">
        <v>1438.67</v>
      </c>
      <c r="I111" s="153">
        <v>8437.98</v>
      </c>
      <c r="J111" s="153">
        <v>2204.79</v>
      </c>
      <c r="K111" s="153">
        <v>2182.77</v>
      </c>
      <c r="L111" s="153">
        <v>1292.43</v>
      </c>
      <c r="M111" s="153">
        <v>2591.8609999999999</v>
      </c>
      <c r="O111" s="117">
        <v>43830</v>
      </c>
      <c r="P111" s="120">
        <v>3.018204328369567E-2</v>
      </c>
      <c r="Q111" s="120">
        <v>2.8835004371156936E-2</v>
      </c>
      <c r="R111" s="120">
        <v>3.2499638669363451E-2</v>
      </c>
      <c r="S111" s="120">
        <v>7.4605492851308464E-2</v>
      </c>
      <c r="T111" s="120">
        <v>3.4143922022470186E-2</v>
      </c>
      <c r="U111" s="120">
        <v>2.8835004371156936E-2</v>
      </c>
      <c r="V111" s="120">
        <v>6.114840352470452E-3</v>
      </c>
      <c r="W111" s="120">
        <v>1.9990747620316052E-2</v>
      </c>
      <c r="X111" s="120">
        <v>1.2162267992795073E-2</v>
      </c>
      <c r="Y111" s="120">
        <v>6.9879421590185231E-2</v>
      </c>
      <c r="AA111" s="114">
        <v>0.62352539489119996</v>
      </c>
    </row>
    <row r="112" spans="2:27" x14ac:dyDescent="0.25">
      <c r="B112" s="117">
        <v>43861</v>
      </c>
      <c r="C112" s="117">
        <v>43861</v>
      </c>
      <c r="D112" s="153">
        <v>6550.9989999999998</v>
      </c>
      <c r="E112" s="153">
        <v>8167.36</v>
      </c>
      <c r="F112" s="153">
        <v>6281.0749999999998</v>
      </c>
      <c r="G112" s="153">
        <v>502.96300000000002</v>
      </c>
      <c r="H112" s="153">
        <v>1418.7</v>
      </c>
      <c r="I112" s="153">
        <v>8167.36</v>
      </c>
      <c r="J112" s="153">
        <v>2232.91</v>
      </c>
      <c r="K112" s="153">
        <v>2183.35</v>
      </c>
      <c r="L112" s="153">
        <v>1297.73</v>
      </c>
      <c r="M112" s="153">
        <v>2311.2939999999999</v>
      </c>
      <c r="O112" s="117">
        <v>43861</v>
      </c>
      <c r="P112" s="120">
        <v>-3.9215273387682714E-4</v>
      </c>
      <c r="Q112" s="120">
        <v>-3.2071656960552142E-2</v>
      </c>
      <c r="R112" s="120">
        <v>-2.0887687759028717E-2</v>
      </c>
      <c r="S112" s="120">
        <v>-4.6615044876837319E-2</v>
      </c>
      <c r="T112" s="120">
        <v>-1.388087608694144E-2</v>
      </c>
      <c r="U112" s="120">
        <v>-3.2071656960552142E-2</v>
      </c>
      <c r="V112" s="120">
        <v>1.2754049138466561E-2</v>
      </c>
      <c r="W112" s="120">
        <v>2.6571741411141048E-4</v>
      </c>
      <c r="X112" s="120">
        <v>4.1008023645381364E-3</v>
      </c>
      <c r="Y112" s="120">
        <v>-0.10824924639091371</v>
      </c>
      <c r="AA112" s="114">
        <v>0.62982363120323226</v>
      </c>
    </row>
    <row r="113" spans="2:27" x14ac:dyDescent="0.25">
      <c r="B113" s="117">
        <v>43890</v>
      </c>
      <c r="C113" s="117">
        <v>43889</v>
      </c>
      <c r="D113" s="153">
        <v>6011.7259999999997</v>
      </c>
      <c r="E113" s="153">
        <v>7479.81</v>
      </c>
      <c r="F113" s="153">
        <v>5713.28</v>
      </c>
      <c r="G113" s="153">
        <v>476.44</v>
      </c>
      <c r="H113" s="153">
        <v>1300.8</v>
      </c>
      <c r="I113" s="153">
        <v>7479.81</v>
      </c>
      <c r="J113" s="153">
        <v>2076.91</v>
      </c>
      <c r="K113" s="153">
        <v>2152.56</v>
      </c>
      <c r="L113" s="153">
        <v>1279.08</v>
      </c>
      <c r="M113" s="153">
        <v>2117.3939999999998</v>
      </c>
      <c r="O113" s="117">
        <v>43889</v>
      </c>
      <c r="P113" s="120">
        <v>-8.2319200476141163E-2</v>
      </c>
      <c r="Q113" s="120">
        <v>-8.4182648983269881E-2</v>
      </c>
      <c r="R113" s="120">
        <v>-9.0397742424664584E-2</v>
      </c>
      <c r="S113" s="120">
        <v>-5.2733501271465366E-2</v>
      </c>
      <c r="T113" s="120">
        <v>-8.3104250370057198E-2</v>
      </c>
      <c r="U113" s="120">
        <v>-8.4182648983269881E-2</v>
      </c>
      <c r="V113" s="120">
        <v>-6.9863989144210881E-2</v>
      </c>
      <c r="W113" s="120">
        <v>-1.4102182426088294E-2</v>
      </c>
      <c r="X113" s="120">
        <v>-1.4371248256571212E-2</v>
      </c>
      <c r="Y113" s="120">
        <v>-8.3892399668757056E-2</v>
      </c>
      <c r="AA113" s="114">
        <v>0.63618548606387093</v>
      </c>
    </row>
    <row r="114" spans="2:27" x14ac:dyDescent="0.25">
      <c r="B114" s="117">
        <v>43921</v>
      </c>
      <c r="C114" s="117">
        <v>43921</v>
      </c>
      <c r="D114" s="153">
        <v>5269.201</v>
      </c>
      <c r="E114" s="153">
        <v>5854.71</v>
      </c>
      <c r="F114" s="153">
        <v>4950.7380000000003</v>
      </c>
      <c r="G114" s="153">
        <v>403.05799999999999</v>
      </c>
      <c r="H114" s="153">
        <v>1110.5899999999999</v>
      </c>
      <c r="I114" s="153">
        <v>5854.71</v>
      </c>
      <c r="J114" s="153">
        <v>1691.41</v>
      </c>
      <c r="K114" s="153">
        <v>1905.89</v>
      </c>
      <c r="L114" s="153">
        <v>1203.8499999999999</v>
      </c>
      <c r="M114" s="153">
        <v>1494.3430000000001</v>
      </c>
      <c r="O114" s="117">
        <v>43921</v>
      </c>
      <c r="P114" s="120">
        <v>-0.12351278152064804</v>
      </c>
      <c r="Q114" s="120">
        <v>-0.21726487704901598</v>
      </c>
      <c r="R114" s="120">
        <v>-0.13346834042791522</v>
      </c>
      <c r="S114" s="120">
        <v>-0.15402149273780541</v>
      </c>
      <c r="T114" s="120">
        <v>-0.14622539975399762</v>
      </c>
      <c r="U114" s="120">
        <v>-0.21726487704901598</v>
      </c>
      <c r="V114" s="120">
        <v>-0.18561227978102079</v>
      </c>
      <c r="W114" s="120">
        <v>-0.11459378600364212</v>
      </c>
      <c r="X114" s="120">
        <v>-5.8815711292491524E-2</v>
      </c>
      <c r="Y114" s="120">
        <v>-0.29425369109386335</v>
      </c>
      <c r="AA114" s="114">
        <v>0.64261160208471813</v>
      </c>
    </row>
    <row r="115" spans="2:27" x14ac:dyDescent="0.25">
      <c r="B115" s="117">
        <v>43951</v>
      </c>
      <c r="C115" s="117">
        <v>43951</v>
      </c>
      <c r="D115" s="153">
        <v>5944.68</v>
      </c>
      <c r="E115" s="153">
        <v>6658.88</v>
      </c>
      <c r="F115" s="153">
        <v>5270.5690000000004</v>
      </c>
      <c r="G115" s="153">
        <v>439.96699999999998</v>
      </c>
      <c r="H115" s="153">
        <v>1231.49</v>
      </c>
      <c r="I115" s="153">
        <v>6658.88</v>
      </c>
      <c r="J115" s="153">
        <v>1840.05</v>
      </c>
      <c r="K115" s="153">
        <v>1991.76</v>
      </c>
      <c r="L115" s="153">
        <v>1238.51</v>
      </c>
      <c r="M115" s="153">
        <v>1349.817</v>
      </c>
      <c r="O115" s="117">
        <v>43951</v>
      </c>
      <c r="P115" s="120">
        <v>0.12819381913880301</v>
      </c>
      <c r="Q115" s="120">
        <v>0.13735436938806544</v>
      </c>
      <c r="R115" s="120">
        <v>6.4602691558309111E-2</v>
      </c>
      <c r="S115" s="120">
        <v>9.1572428781961923E-2</v>
      </c>
      <c r="T115" s="120">
        <v>0.10886105583518679</v>
      </c>
      <c r="U115" s="120">
        <v>0.13735436938806544</v>
      </c>
      <c r="V115" s="120">
        <v>8.7879343269816168E-2</v>
      </c>
      <c r="W115" s="120">
        <v>4.5055066137080324E-2</v>
      </c>
      <c r="X115" s="120">
        <v>2.8790962329193981E-2</v>
      </c>
      <c r="Y115" s="120">
        <v>-9.6715412726529393E-2</v>
      </c>
      <c r="AA115" s="114">
        <v>0.64910262836840216</v>
      </c>
    </row>
    <row r="116" spans="2:27" x14ac:dyDescent="0.25">
      <c r="B116" s="117">
        <v>43982</v>
      </c>
      <c r="C116" s="117">
        <v>43980</v>
      </c>
      <c r="D116" s="153">
        <v>6227.8130000000001</v>
      </c>
      <c r="E116" s="153">
        <v>7092.21</v>
      </c>
      <c r="F116" s="153">
        <v>5500.0749999999998</v>
      </c>
      <c r="G116" s="153">
        <v>443.34699999999998</v>
      </c>
      <c r="H116" s="153">
        <v>1285.75</v>
      </c>
      <c r="I116" s="153">
        <v>7092.21</v>
      </c>
      <c r="J116" s="153">
        <v>1871.82</v>
      </c>
      <c r="K116" s="153">
        <v>2079.5</v>
      </c>
      <c r="L116" s="153">
        <v>1256.3800000000001</v>
      </c>
      <c r="M116" s="153">
        <v>1570.8240000000001</v>
      </c>
      <c r="O116" s="117">
        <v>43980</v>
      </c>
      <c r="P116" s="120">
        <v>4.762796315360962E-2</v>
      </c>
      <c r="Q116" s="120">
        <v>6.5075508193570109E-2</v>
      </c>
      <c r="R116" s="120">
        <v>4.3544824097739632E-2</v>
      </c>
      <c r="S116" s="120">
        <v>7.6823943613952839E-3</v>
      </c>
      <c r="T116" s="120">
        <v>4.40604471006667E-2</v>
      </c>
      <c r="U116" s="120">
        <v>6.5075508193570109E-2</v>
      </c>
      <c r="V116" s="120">
        <v>1.7265835167522559E-2</v>
      </c>
      <c r="W116" s="120">
        <v>4.4051492147648252E-2</v>
      </c>
      <c r="X116" s="120">
        <v>1.442862794809896E-2</v>
      </c>
      <c r="Y116" s="120">
        <v>0.16373108354688082</v>
      </c>
      <c r="AA116" s="114">
        <v>0.65565922057414361</v>
      </c>
    </row>
    <row r="117" spans="2:27" x14ac:dyDescent="0.25">
      <c r="B117" s="117">
        <v>44012</v>
      </c>
      <c r="C117" s="117">
        <v>44012</v>
      </c>
      <c r="D117" s="153">
        <v>6351.6670000000004</v>
      </c>
      <c r="E117" s="153">
        <v>7342.9</v>
      </c>
      <c r="F117" s="153">
        <v>5687.35</v>
      </c>
      <c r="G117" s="153">
        <v>475.93700000000001</v>
      </c>
      <c r="H117" s="153">
        <v>1324.74</v>
      </c>
      <c r="I117" s="153">
        <v>7342.9</v>
      </c>
      <c r="J117" s="153">
        <v>1914.81</v>
      </c>
      <c r="K117" s="153">
        <v>2099.86</v>
      </c>
      <c r="L117" s="153">
        <v>1278.4000000000001</v>
      </c>
      <c r="M117" s="153">
        <v>1650.79</v>
      </c>
      <c r="O117" s="117">
        <v>44012</v>
      </c>
      <c r="P117" s="120">
        <v>1.9887238104291161E-2</v>
      </c>
      <c r="Q117" s="120">
        <v>3.5347233090954777E-2</v>
      </c>
      <c r="R117" s="120">
        <v>3.4049535688149835E-2</v>
      </c>
      <c r="S117" s="120">
        <v>7.3509012128197604E-2</v>
      </c>
      <c r="T117" s="120">
        <v>3.0324713202411147E-2</v>
      </c>
      <c r="U117" s="120">
        <v>3.5347233090954777E-2</v>
      </c>
      <c r="V117" s="120">
        <v>2.2966951950508019E-2</v>
      </c>
      <c r="W117" s="120">
        <v>9.7908150997836341E-3</v>
      </c>
      <c r="X117" s="120">
        <v>1.7526544516786258E-2</v>
      </c>
      <c r="Y117" s="120">
        <v>5.0907039872067017E-2</v>
      </c>
      <c r="AA117" s="114">
        <v>0.66228204098398347</v>
      </c>
    </row>
    <row r="118" spans="2:27" x14ac:dyDescent="0.25">
      <c r="B118" s="117">
        <v>44043</v>
      </c>
      <c r="C118" s="117">
        <v>44043</v>
      </c>
      <c r="D118" s="153">
        <v>6709.8059999999996</v>
      </c>
      <c r="E118" s="153">
        <v>7546.14</v>
      </c>
      <c r="F118" s="153">
        <v>5819.9160000000002</v>
      </c>
      <c r="G118" s="153">
        <v>518.46699999999998</v>
      </c>
      <c r="H118" s="153">
        <v>1391.67</v>
      </c>
      <c r="I118" s="153">
        <v>7546.14</v>
      </c>
      <c r="J118" s="153">
        <v>1988.26</v>
      </c>
      <c r="K118" s="153">
        <v>2198.3000000000002</v>
      </c>
      <c r="L118" s="153">
        <v>1295.72</v>
      </c>
      <c r="M118" s="153">
        <v>1713.4639999999999</v>
      </c>
      <c r="O118" s="117">
        <v>44043</v>
      </c>
      <c r="P118" s="120">
        <v>5.6385040336654813E-2</v>
      </c>
      <c r="Q118" s="120">
        <v>2.7678437674488299E-2</v>
      </c>
      <c r="R118" s="120">
        <v>2.3308922433119106E-2</v>
      </c>
      <c r="S118" s="120">
        <v>8.9360566629616889E-2</v>
      </c>
      <c r="T118" s="120">
        <v>5.0523121518184722E-2</v>
      </c>
      <c r="U118" s="120">
        <v>2.7678437674488299E-2</v>
      </c>
      <c r="V118" s="120">
        <v>3.8358897227401156E-2</v>
      </c>
      <c r="W118" s="120">
        <v>4.6879315763908025E-2</v>
      </c>
      <c r="X118" s="120">
        <v>1.3548185231539334E-2</v>
      </c>
      <c r="Y118" s="120">
        <v>3.796606473264319E-2</v>
      </c>
      <c r="AA118" s="114">
        <v>0.66897175856968027</v>
      </c>
    </row>
    <row r="119" spans="2:27" x14ac:dyDescent="0.25">
      <c r="B119" s="117">
        <v>44074</v>
      </c>
      <c r="C119" s="117">
        <v>44074</v>
      </c>
      <c r="D119" s="153">
        <v>7192.1109999999999</v>
      </c>
      <c r="E119" s="153">
        <v>7971.31</v>
      </c>
      <c r="F119" s="153">
        <v>6119.1229999999996</v>
      </c>
      <c r="G119" s="153">
        <v>529.928</v>
      </c>
      <c r="H119" s="153">
        <v>1473.9</v>
      </c>
      <c r="I119" s="153">
        <v>7971.31</v>
      </c>
      <c r="J119" s="153">
        <v>1991.88</v>
      </c>
      <c r="K119" s="153">
        <v>2219.1999999999998</v>
      </c>
      <c r="L119" s="153">
        <v>1315.64</v>
      </c>
      <c r="M119" s="153">
        <v>1792.028</v>
      </c>
      <c r="O119" s="117">
        <v>44074</v>
      </c>
      <c r="P119" s="120">
        <v>7.1880617710854855E-2</v>
      </c>
      <c r="Q119" s="120">
        <v>5.6342712963183939E-2</v>
      </c>
      <c r="R119" s="120">
        <v>5.141087946973788E-2</v>
      </c>
      <c r="S119" s="120">
        <v>2.210555348749299E-2</v>
      </c>
      <c r="T119" s="120">
        <v>5.9087283623272757E-2</v>
      </c>
      <c r="U119" s="120">
        <v>5.6342712963183939E-2</v>
      </c>
      <c r="V119" s="120">
        <v>1.8206874352448832E-3</v>
      </c>
      <c r="W119" s="120">
        <v>9.5073465859980555E-3</v>
      </c>
      <c r="X119" s="120">
        <v>1.537369184700399E-2</v>
      </c>
      <c r="Y119" s="120">
        <v>4.5850977902074375E-2</v>
      </c>
      <c r="AA119" s="114">
        <v>0.67572904906028308</v>
      </c>
    </row>
    <row r="120" spans="2:27" x14ac:dyDescent="0.25">
      <c r="B120" s="117">
        <v>44104</v>
      </c>
      <c r="C120" s="117">
        <v>44104</v>
      </c>
      <c r="D120" s="153">
        <v>6918.835</v>
      </c>
      <c r="E120" s="153">
        <v>7705.04</v>
      </c>
      <c r="F120" s="153">
        <v>5960.1279999999997</v>
      </c>
      <c r="G120" s="153">
        <v>521.428</v>
      </c>
      <c r="H120" s="153">
        <v>1426.04</v>
      </c>
      <c r="I120" s="153">
        <v>7705.04</v>
      </c>
      <c r="J120" s="153">
        <v>1939.11</v>
      </c>
      <c r="K120" s="153">
        <v>2196.37</v>
      </c>
      <c r="L120" s="153">
        <v>1313.39</v>
      </c>
      <c r="M120" s="153">
        <v>1726.81</v>
      </c>
      <c r="O120" s="117">
        <v>44104</v>
      </c>
      <c r="P120" s="120">
        <v>-3.799663269935627E-2</v>
      </c>
      <c r="Q120" s="120">
        <v>-3.3403543457725338E-2</v>
      </c>
      <c r="R120" s="120">
        <v>-2.5983298587068715E-2</v>
      </c>
      <c r="S120" s="120">
        <v>-1.6039914856357806E-2</v>
      </c>
      <c r="T120" s="120">
        <v>-3.2471673790623545E-2</v>
      </c>
      <c r="U120" s="120">
        <v>-3.3403543457725338E-2</v>
      </c>
      <c r="V120" s="120">
        <v>-2.6492559792758663E-2</v>
      </c>
      <c r="W120" s="120">
        <v>-1.0287490987743286E-2</v>
      </c>
      <c r="X120" s="120">
        <v>-1.7101942780699542E-3</v>
      </c>
      <c r="Y120" s="120">
        <v>-3.6393404567339416E-2</v>
      </c>
      <c r="AA120" s="114">
        <v>0.68255459501038696</v>
      </c>
    </row>
    <row r="121" spans="2:27" x14ac:dyDescent="0.25">
      <c r="B121" s="117">
        <v>44135</v>
      </c>
      <c r="C121" s="117">
        <v>44134</v>
      </c>
      <c r="D121" s="153">
        <v>6734.8370000000004</v>
      </c>
      <c r="E121" s="153">
        <v>7866.42</v>
      </c>
      <c r="F121" s="153">
        <v>5722.1469999999999</v>
      </c>
      <c r="G121" s="153">
        <v>532.17100000000005</v>
      </c>
      <c r="H121" s="153">
        <v>1394.16</v>
      </c>
      <c r="I121" s="153">
        <v>7866.42</v>
      </c>
      <c r="J121" s="153">
        <v>1874.43</v>
      </c>
      <c r="K121" s="153">
        <v>2207.52</v>
      </c>
      <c r="L121" s="153">
        <v>1310.57</v>
      </c>
      <c r="M121" s="153">
        <v>1665.0820000000001</v>
      </c>
      <c r="O121" s="117">
        <v>44134</v>
      </c>
      <c r="P121" s="120">
        <v>-2.6593783491006717E-2</v>
      </c>
      <c r="Q121" s="120">
        <v>2.0944732279131628E-2</v>
      </c>
      <c r="R121" s="120">
        <v>-3.9928840454433123E-2</v>
      </c>
      <c r="S121" s="120">
        <v>2.0603036277300202E-2</v>
      </c>
      <c r="T121" s="120">
        <v>-2.2355614148270697E-2</v>
      </c>
      <c r="U121" s="120">
        <v>2.0944732279131628E-2</v>
      </c>
      <c r="V121" s="120">
        <v>-3.3355508454909644E-2</v>
      </c>
      <c r="W121" s="120">
        <v>5.0765581391114534E-3</v>
      </c>
      <c r="X121" s="120">
        <v>-2.1471154797890746E-3</v>
      </c>
      <c r="Y121" s="120">
        <v>-3.5746839548068343E-2</v>
      </c>
      <c r="AA121" s="114">
        <v>0.68944908586907772</v>
      </c>
    </row>
    <row r="122" spans="2:27" x14ac:dyDescent="0.25">
      <c r="B122" s="117">
        <v>44165</v>
      </c>
      <c r="C122" s="117">
        <v>44165</v>
      </c>
      <c r="D122" s="153">
        <v>7472.058</v>
      </c>
      <c r="E122" s="153">
        <v>9316.39</v>
      </c>
      <c r="F122" s="153">
        <v>6609.1559999999999</v>
      </c>
      <c r="G122" s="153">
        <v>581.39</v>
      </c>
      <c r="H122" s="153">
        <v>1569.06</v>
      </c>
      <c r="I122" s="153">
        <v>9316.39</v>
      </c>
      <c r="J122" s="153">
        <v>2047.61</v>
      </c>
      <c r="K122" s="153">
        <v>2294.85</v>
      </c>
      <c r="L122" s="153">
        <v>1347.47</v>
      </c>
      <c r="M122" s="153">
        <v>1865.567</v>
      </c>
      <c r="O122" s="117">
        <v>44165</v>
      </c>
      <c r="P122" s="120">
        <v>0.10946382221277218</v>
      </c>
      <c r="Q122" s="120">
        <v>0.18432399998983007</v>
      </c>
      <c r="R122" s="120">
        <v>0.15501331930130413</v>
      </c>
      <c r="S122" s="120">
        <v>9.248718926811117E-2</v>
      </c>
      <c r="T122" s="120">
        <v>0.12545188500602511</v>
      </c>
      <c r="U122" s="120">
        <v>0.18432399998983007</v>
      </c>
      <c r="V122" s="120">
        <v>9.2390753455717123E-2</v>
      </c>
      <c r="W122" s="120">
        <v>3.9560230484887882E-2</v>
      </c>
      <c r="X122" s="120">
        <v>2.8155687983091315E-2</v>
      </c>
      <c r="Y122" s="120">
        <v>0.1204054815318405</v>
      </c>
      <c r="AA122" s="114">
        <v>0.69641321804957346</v>
      </c>
    </row>
    <row r="123" spans="2:27" x14ac:dyDescent="0.25">
      <c r="B123" s="117">
        <v>44196</v>
      </c>
      <c r="C123" s="117">
        <v>44196</v>
      </c>
      <c r="D123" s="153">
        <v>7759.3450000000003</v>
      </c>
      <c r="E123" s="153">
        <v>10122.27</v>
      </c>
      <c r="F123" s="153">
        <v>6916.4549999999999</v>
      </c>
      <c r="G123" s="153">
        <v>624.13</v>
      </c>
      <c r="H123" s="153">
        <v>1645.25</v>
      </c>
      <c r="I123" s="153">
        <v>10122.27</v>
      </c>
      <c r="J123" s="153">
        <v>2099.1999999999998</v>
      </c>
      <c r="K123" s="153">
        <v>2338.0500000000002</v>
      </c>
      <c r="L123" s="153">
        <v>1380.48</v>
      </c>
      <c r="M123" s="153">
        <v>1976.9549999999999</v>
      </c>
      <c r="O123" s="117">
        <v>44196</v>
      </c>
      <c r="P123" s="120">
        <v>3.8448175857307421E-2</v>
      </c>
      <c r="Q123" s="120">
        <v>8.6501316497055392E-2</v>
      </c>
      <c r="R123" s="120">
        <v>4.6495951979345085E-2</v>
      </c>
      <c r="S123" s="120">
        <v>7.3513476323982196E-2</v>
      </c>
      <c r="T123" s="120">
        <v>4.8557735204517449E-2</v>
      </c>
      <c r="U123" s="120">
        <v>8.6501316497055392E-2</v>
      </c>
      <c r="V123" s="120">
        <v>2.5195227606819692E-2</v>
      </c>
      <c r="W123" s="120">
        <v>1.8824759788221623E-2</v>
      </c>
      <c r="X123" s="120">
        <v>2.4497762473375984E-2</v>
      </c>
      <c r="Y123" s="120">
        <v>5.9707316863988114E-2</v>
      </c>
      <c r="AA123" s="114">
        <v>0.70344769499956916</v>
      </c>
    </row>
    <row r="124" spans="2:27" x14ac:dyDescent="0.25">
      <c r="B124" s="117">
        <v>44227</v>
      </c>
      <c r="C124" s="117">
        <v>44225</v>
      </c>
      <c r="D124" s="153">
        <v>7681.009</v>
      </c>
      <c r="E124" s="153">
        <v>10631.64</v>
      </c>
      <c r="F124" s="153">
        <v>6842.768</v>
      </c>
      <c r="G124" s="153">
        <v>643.26499999999999</v>
      </c>
      <c r="H124" s="153">
        <v>1641.33</v>
      </c>
      <c r="I124" s="153">
        <v>10631.64</v>
      </c>
      <c r="J124" s="153">
        <v>2097.94</v>
      </c>
      <c r="K124" s="153">
        <v>2345.7800000000002</v>
      </c>
      <c r="L124" s="153">
        <v>1378.2</v>
      </c>
      <c r="M124" s="153">
        <v>2074.6979999999999</v>
      </c>
      <c r="O124" s="117">
        <v>44225</v>
      </c>
      <c r="P124" s="120">
        <v>-1.0095697510550172E-2</v>
      </c>
      <c r="Q124" s="120">
        <v>5.0321716373896264E-2</v>
      </c>
      <c r="R124" s="120">
        <v>-1.0653868202713634E-2</v>
      </c>
      <c r="S124" s="120">
        <v>3.0658676878214441E-2</v>
      </c>
      <c r="T124" s="120">
        <v>-2.3826166236134982E-3</v>
      </c>
      <c r="U124" s="120">
        <v>5.0321716373896264E-2</v>
      </c>
      <c r="V124" s="120">
        <v>-6.0022865853648355E-4</v>
      </c>
      <c r="W124" s="120">
        <v>3.3061739483757346E-3</v>
      </c>
      <c r="X124" s="120">
        <v>-1.6515994436717696E-3</v>
      </c>
      <c r="Y124" s="120">
        <v>4.9441186066450538E-2</v>
      </c>
      <c r="AA124" s="114">
        <v>0.71055322727229209</v>
      </c>
    </row>
    <row r="125" spans="2:27" x14ac:dyDescent="0.25">
      <c r="B125" s="117">
        <v>44255</v>
      </c>
      <c r="C125" s="117">
        <v>44253</v>
      </c>
      <c r="D125" s="153">
        <v>7892.8119999999999</v>
      </c>
      <c r="E125" s="153">
        <v>11294.26</v>
      </c>
      <c r="F125" s="153">
        <v>6996.2470000000003</v>
      </c>
      <c r="G125" s="153">
        <v>648.18499999999995</v>
      </c>
      <c r="H125" s="153">
        <v>1683.38</v>
      </c>
      <c r="I125" s="153">
        <v>11294.26</v>
      </c>
      <c r="J125" s="153">
        <v>2155.1799999999998</v>
      </c>
      <c r="K125" s="153">
        <v>2354.4</v>
      </c>
      <c r="L125" s="153">
        <v>1399.11</v>
      </c>
      <c r="M125" s="153">
        <v>2294.2510000000002</v>
      </c>
      <c r="O125" s="117">
        <v>44253</v>
      </c>
      <c r="P125" s="120">
        <v>2.7574892829835163E-2</v>
      </c>
      <c r="Q125" s="120">
        <v>6.2325285656775531E-2</v>
      </c>
      <c r="R125" s="120">
        <v>2.2429373610211689E-2</v>
      </c>
      <c r="S125" s="120">
        <v>7.6484807971830548E-3</v>
      </c>
      <c r="T125" s="120">
        <v>2.5619467139454066E-2</v>
      </c>
      <c r="U125" s="120">
        <v>6.2325285656775531E-2</v>
      </c>
      <c r="V125" s="120">
        <v>2.7283907070745572E-2</v>
      </c>
      <c r="W125" s="120">
        <v>3.6746839004508924E-3</v>
      </c>
      <c r="X125" s="120">
        <v>1.5171963430561597E-2</v>
      </c>
      <c r="Y125" s="120">
        <v>0.10582407656439652</v>
      </c>
      <c r="AA125" s="114">
        <v>0.7177305325982748</v>
      </c>
    </row>
    <row r="126" spans="2:27" x14ac:dyDescent="0.25">
      <c r="B126" s="117">
        <v>44286</v>
      </c>
      <c r="C126" s="117">
        <v>44286</v>
      </c>
      <c r="D126" s="153">
        <v>8238.4830000000002</v>
      </c>
      <c r="E126" s="153">
        <v>11407.7</v>
      </c>
      <c r="F126" s="153">
        <v>7157.1130000000003</v>
      </c>
      <c r="G126" s="153">
        <v>638.39499999999998</v>
      </c>
      <c r="H126" s="153">
        <v>1723.47</v>
      </c>
      <c r="I126" s="153">
        <v>11407.7</v>
      </c>
      <c r="J126" s="153">
        <v>2272.7800000000002</v>
      </c>
      <c r="K126" s="153">
        <v>2357.92</v>
      </c>
      <c r="L126" s="153">
        <v>1398.3</v>
      </c>
      <c r="M126" s="153">
        <v>2244.8319999999999</v>
      </c>
      <c r="O126" s="117">
        <v>44286</v>
      </c>
      <c r="P126" s="120">
        <v>4.3795671301939176E-2</v>
      </c>
      <c r="Q126" s="120">
        <v>1.0044040069911553E-2</v>
      </c>
      <c r="R126" s="120">
        <v>2.2993184774636966E-2</v>
      </c>
      <c r="S126" s="120">
        <v>-1.5103712674622183E-2</v>
      </c>
      <c r="T126" s="120">
        <v>2.3815181361308779E-2</v>
      </c>
      <c r="U126" s="120">
        <v>1.0044040069911553E-2</v>
      </c>
      <c r="V126" s="120">
        <v>5.4566207926948218E-2</v>
      </c>
      <c r="W126" s="120">
        <v>1.4950730547060864E-3</v>
      </c>
      <c r="X126" s="120">
        <v>-5.7893946866216517E-4</v>
      </c>
      <c r="Y126" s="120">
        <v>-2.1540363281960184E-2</v>
      </c>
      <c r="AA126" s="114">
        <v>0.72498033595785338</v>
      </c>
    </row>
    <row r="127" spans="2:27" x14ac:dyDescent="0.25">
      <c r="B127" s="117">
        <v>44316</v>
      </c>
      <c r="C127" s="117">
        <v>44316</v>
      </c>
      <c r="D127" s="153">
        <v>8678.1610000000001</v>
      </c>
      <c r="E127" s="153">
        <v>11647.24</v>
      </c>
      <c r="F127" s="153">
        <v>7372.4669999999996</v>
      </c>
      <c r="G127" s="153">
        <v>654.29</v>
      </c>
      <c r="H127" s="153">
        <v>1796.02</v>
      </c>
      <c r="I127" s="153">
        <v>11647.24</v>
      </c>
      <c r="J127" s="153">
        <v>2456.65</v>
      </c>
      <c r="K127" s="153">
        <v>2383.5300000000002</v>
      </c>
      <c r="L127" s="153">
        <v>1421.11</v>
      </c>
      <c r="M127" s="153">
        <v>2429.5949999999998</v>
      </c>
      <c r="O127" s="117">
        <v>44316</v>
      </c>
      <c r="P127" s="120">
        <v>5.3368805883316162E-2</v>
      </c>
      <c r="Q127" s="120">
        <v>2.099809777606354E-2</v>
      </c>
      <c r="R127" s="120">
        <v>3.0089506760616835E-2</v>
      </c>
      <c r="S127" s="120">
        <v>2.4898377963486595E-2</v>
      </c>
      <c r="T127" s="120">
        <v>4.2095307722211484E-2</v>
      </c>
      <c r="U127" s="120">
        <v>2.099809777606354E-2</v>
      </c>
      <c r="V127" s="120">
        <v>8.0900923098583988E-2</v>
      </c>
      <c r="W127" s="120">
        <v>1.0861267557847665E-2</v>
      </c>
      <c r="X127" s="120">
        <v>1.6312665379389246E-2</v>
      </c>
      <c r="Y127" s="120">
        <v>8.2305936479879049E-2</v>
      </c>
      <c r="AA127" s="114">
        <v>0.73230336965439735</v>
      </c>
    </row>
    <row r="128" spans="2:27" x14ac:dyDescent="0.25">
      <c r="B128" s="117">
        <v>44347</v>
      </c>
      <c r="C128" s="117">
        <v>44347</v>
      </c>
      <c r="D128" s="153">
        <v>8738.7720000000008</v>
      </c>
      <c r="E128" s="153">
        <v>11671.26</v>
      </c>
      <c r="F128" s="153">
        <v>7612.89</v>
      </c>
      <c r="G128" s="153">
        <v>669.46299999999997</v>
      </c>
      <c r="H128" s="153">
        <v>1819.54</v>
      </c>
      <c r="I128" s="153">
        <v>11671.26</v>
      </c>
      <c r="J128" s="153">
        <v>2475.46</v>
      </c>
      <c r="K128" s="153">
        <v>2390.58</v>
      </c>
      <c r="L128" s="153">
        <v>1426.53</v>
      </c>
      <c r="M128" s="153">
        <v>2490.8620000000001</v>
      </c>
      <c r="O128" s="117">
        <v>44347</v>
      </c>
      <c r="P128" s="120">
        <v>6.9843138425296214E-3</v>
      </c>
      <c r="Q128" s="120">
        <v>2.062291152238771E-3</v>
      </c>
      <c r="R128" s="120">
        <v>3.2610929285949997E-2</v>
      </c>
      <c r="S128" s="120">
        <v>2.3190022772776597E-2</v>
      </c>
      <c r="T128" s="120">
        <v>1.3095622543178864E-2</v>
      </c>
      <c r="U128" s="120">
        <v>2.062291152238771E-3</v>
      </c>
      <c r="V128" s="120">
        <v>7.6567683634216621E-3</v>
      </c>
      <c r="W128" s="120">
        <v>2.9577978880064304E-3</v>
      </c>
      <c r="X128" s="120">
        <v>3.813920104706936E-3</v>
      </c>
      <c r="Y128" s="120">
        <v>2.5216960028317636E-2</v>
      </c>
      <c r="AA128" s="114">
        <v>0.73970037338828021</v>
      </c>
    </row>
    <row r="129" spans="2:27" x14ac:dyDescent="0.25">
      <c r="B129" s="117">
        <v>44377</v>
      </c>
      <c r="C129" s="117">
        <v>44377</v>
      </c>
      <c r="D129" s="153">
        <v>8942.777</v>
      </c>
      <c r="E129" s="153">
        <v>11897.38</v>
      </c>
      <c r="F129" s="153">
        <v>7527.2160000000003</v>
      </c>
      <c r="G129" s="153">
        <v>670.61699999999996</v>
      </c>
      <c r="H129" s="153">
        <v>1839.32</v>
      </c>
      <c r="I129" s="153">
        <v>11897.38</v>
      </c>
      <c r="J129" s="153">
        <v>2544.77</v>
      </c>
      <c r="K129" s="153">
        <v>2422.6</v>
      </c>
      <c r="L129" s="153">
        <v>1431.95</v>
      </c>
      <c r="M129" s="153">
        <v>2597.7930000000001</v>
      </c>
      <c r="O129" s="117">
        <v>44377</v>
      </c>
      <c r="P129" s="120">
        <v>2.3344813207164528E-2</v>
      </c>
      <c r="Q129" s="120">
        <v>1.9374086431113602E-2</v>
      </c>
      <c r="R129" s="120">
        <v>-1.1253807686699813E-2</v>
      </c>
      <c r="S129" s="120">
        <v>1.7237696482106379E-3</v>
      </c>
      <c r="T129" s="120">
        <v>1.0870879453048543E-2</v>
      </c>
      <c r="U129" s="120">
        <v>1.9374086431113602E-2</v>
      </c>
      <c r="V129" s="120">
        <v>2.7998836579868014E-2</v>
      </c>
      <c r="W129" s="120">
        <v>1.3394239054957291E-2</v>
      </c>
      <c r="X129" s="120">
        <v>3.7994293845906579E-3</v>
      </c>
      <c r="Y129" s="120">
        <v>4.2929315233039889E-2</v>
      </c>
      <c r="AA129" s="114">
        <v>0.74717209433159615</v>
      </c>
    </row>
    <row r="130" spans="2:27" x14ac:dyDescent="0.25">
      <c r="B130" s="117">
        <v>44408</v>
      </c>
      <c r="C130" s="117">
        <v>44407</v>
      </c>
      <c r="D130" s="153">
        <v>9155.2119999999995</v>
      </c>
      <c r="E130" s="153">
        <v>11467.78</v>
      </c>
      <c r="F130" s="153">
        <v>7583.8919999999998</v>
      </c>
      <c r="G130" s="153">
        <v>625.48500000000001</v>
      </c>
      <c r="H130" s="153">
        <v>1846.82</v>
      </c>
      <c r="I130" s="153">
        <v>11467.78</v>
      </c>
      <c r="J130" s="153">
        <v>2655.62</v>
      </c>
      <c r="K130" s="153">
        <v>2431.83</v>
      </c>
      <c r="L130" s="153">
        <v>1425.63</v>
      </c>
      <c r="M130" s="153">
        <v>2638.6889999999999</v>
      </c>
      <c r="O130" s="117">
        <v>44407</v>
      </c>
      <c r="P130" s="120">
        <v>2.3754925343659972E-2</v>
      </c>
      <c r="Q130" s="120">
        <v>-3.6108790338713059E-2</v>
      </c>
      <c r="R130" s="120">
        <v>7.5294770337399619E-3</v>
      </c>
      <c r="S130" s="120">
        <v>-6.7299218480891376E-2</v>
      </c>
      <c r="T130" s="120">
        <v>4.0775938933954592E-3</v>
      </c>
      <c r="U130" s="120">
        <v>-3.6108790338713059E-2</v>
      </c>
      <c r="V130" s="120">
        <v>4.3559928795136704E-2</v>
      </c>
      <c r="W130" s="120">
        <v>3.809956245356183E-3</v>
      </c>
      <c r="X130" s="120">
        <v>-4.4135619260448067E-3</v>
      </c>
      <c r="Y130" s="120">
        <v>1.5742593809437322E-2</v>
      </c>
      <c r="AA130" s="114">
        <v>0.75471928720363246</v>
      </c>
    </row>
    <row r="131" spans="2:27" x14ac:dyDescent="0.25">
      <c r="B131" s="117">
        <v>44439</v>
      </c>
      <c r="C131" s="117">
        <v>44439</v>
      </c>
      <c r="D131" s="153">
        <v>9433.5820000000003</v>
      </c>
      <c r="E131" s="153">
        <v>11724.3</v>
      </c>
      <c r="F131" s="153">
        <v>7717.6670000000004</v>
      </c>
      <c r="G131" s="153">
        <v>641.85799999999995</v>
      </c>
      <c r="H131" s="153">
        <v>1889.88</v>
      </c>
      <c r="I131" s="153">
        <v>11724.3</v>
      </c>
      <c r="J131" s="153">
        <v>2712.77</v>
      </c>
      <c r="K131" s="153">
        <v>2444.3200000000002</v>
      </c>
      <c r="L131" s="153">
        <v>1435.33</v>
      </c>
      <c r="M131" s="153">
        <v>2577.953</v>
      </c>
      <c r="O131" s="117">
        <v>44439</v>
      </c>
      <c r="P131" s="120">
        <v>3.0405631240434605E-2</v>
      </c>
      <c r="Q131" s="120">
        <v>2.2368758382180109E-2</v>
      </c>
      <c r="R131" s="120">
        <v>1.7639359843204527E-2</v>
      </c>
      <c r="S131" s="120">
        <v>2.6176487046052133E-2</v>
      </c>
      <c r="T131" s="120">
        <v>2.3315753565588571E-2</v>
      </c>
      <c r="U131" s="120">
        <v>2.2368758382180109E-2</v>
      </c>
      <c r="V131" s="120">
        <v>2.1520398249749606E-2</v>
      </c>
      <c r="W131" s="120">
        <v>5.1360498061132631E-3</v>
      </c>
      <c r="X131" s="120">
        <v>6.8040094554686625E-3</v>
      </c>
      <c r="Y131" s="120">
        <v>-2.3017490882783043E-2</v>
      </c>
      <c r="AA131" s="114">
        <v>0.76234271434710354</v>
      </c>
    </row>
    <row r="132" spans="2:27" x14ac:dyDescent="0.25">
      <c r="B132" s="117">
        <v>44469</v>
      </c>
      <c r="C132" s="117">
        <v>44469</v>
      </c>
      <c r="D132" s="153">
        <v>8994.8279999999995</v>
      </c>
      <c r="E132" s="153">
        <v>11378.61</v>
      </c>
      <c r="F132" s="153">
        <v>7493.6930000000002</v>
      </c>
      <c r="G132" s="153">
        <v>616.35</v>
      </c>
      <c r="H132" s="153">
        <v>1811.62</v>
      </c>
      <c r="I132" s="153">
        <v>11378.61</v>
      </c>
      <c r="J132" s="153">
        <v>2552.17</v>
      </c>
      <c r="K132" s="153">
        <v>2444.06</v>
      </c>
      <c r="L132" s="153">
        <v>1429.88</v>
      </c>
      <c r="M132" s="153">
        <v>2733.489</v>
      </c>
      <c r="O132" s="117">
        <v>44469</v>
      </c>
      <c r="P132" s="120">
        <v>-4.650979871696681E-2</v>
      </c>
      <c r="Q132" s="120">
        <v>-2.9484915943808865E-2</v>
      </c>
      <c r="R132" s="120">
        <v>-2.9020946355938881E-2</v>
      </c>
      <c r="S132" s="120">
        <v>-3.9740877265687979E-2</v>
      </c>
      <c r="T132" s="120">
        <v>-4.1410036616081558E-2</v>
      </c>
      <c r="U132" s="120">
        <v>-2.9484915943808865E-2</v>
      </c>
      <c r="V132" s="120">
        <v>-5.9201480405636997E-2</v>
      </c>
      <c r="W132" s="120">
        <v>-1.0636905151539811E-4</v>
      </c>
      <c r="X132" s="120">
        <v>-3.7970362216352971E-3</v>
      </c>
      <c r="Y132" s="120">
        <v>6.0333140286110698E-2</v>
      </c>
      <c r="AA132" s="114">
        <v>0.77004314580515509</v>
      </c>
    </row>
    <row r="133" spans="2:27" x14ac:dyDescent="0.25">
      <c r="B133" s="117">
        <v>44500</v>
      </c>
      <c r="C133" s="117">
        <v>44498</v>
      </c>
      <c r="D133" s="153">
        <v>9625.0220000000008</v>
      </c>
      <c r="E133" s="153">
        <v>11862.65</v>
      </c>
      <c r="F133" s="153">
        <v>7678.0029999999997</v>
      </c>
      <c r="G133" s="153">
        <v>622.42899999999997</v>
      </c>
      <c r="H133" s="153">
        <v>1898.51</v>
      </c>
      <c r="I133" s="153">
        <v>11862.65</v>
      </c>
      <c r="J133" s="153">
        <v>2733.51</v>
      </c>
      <c r="K133" s="153">
        <v>2439.87</v>
      </c>
      <c r="L133" s="153">
        <v>1442.79</v>
      </c>
      <c r="M133" s="153">
        <v>2891.951</v>
      </c>
      <c r="O133" s="117">
        <v>44498</v>
      </c>
      <c r="P133" s="120">
        <v>7.0061817746820854E-2</v>
      </c>
      <c r="Q133" s="120">
        <v>4.2539466595656217E-2</v>
      </c>
      <c r="R133" s="120">
        <v>2.4595349716087789E-2</v>
      </c>
      <c r="S133" s="120">
        <v>9.8629025715908369E-3</v>
      </c>
      <c r="T133" s="120">
        <v>4.7962597012618513E-2</v>
      </c>
      <c r="U133" s="120">
        <v>4.2539466595656217E-2</v>
      </c>
      <c r="V133" s="120">
        <v>7.105326055866179E-2</v>
      </c>
      <c r="W133" s="120">
        <v>-1.7143605312471832E-3</v>
      </c>
      <c r="X133" s="120">
        <v>9.028729683609793E-3</v>
      </c>
      <c r="Y133" s="120">
        <v>5.7970600942604866E-2</v>
      </c>
      <c r="AA133" s="114">
        <v>0.77782135939914654</v>
      </c>
    </row>
    <row r="134" spans="2:27" x14ac:dyDescent="0.25">
      <c r="B134" s="117">
        <v>44530</v>
      </c>
      <c r="C134" s="117">
        <v>44530</v>
      </c>
      <c r="D134" s="153">
        <v>9558.3310000000001</v>
      </c>
      <c r="E134" s="153">
        <v>11368.33</v>
      </c>
      <c r="F134" s="153">
        <v>7320.64</v>
      </c>
      <c r="G134" s="153">
        <v>597.06399999999996</v>
      </c>
      <c r="H134" s="153">
        <v>1845.71</v>
      </c>
      <c r="I134" s="153">
        <v>11368.33</v>
      </c>
      <c r="J134" s="153">
        <v>2705.28</v>
      </c>
      <c r="K134" s="153">
        <v>2416.14</v>
      </c>
      <c r="L134" s="153">
        <v>1424.12</v>
      </c>
      <c r="M134" s="153">
        <v>2578.9380000000001</v>
      </c>
      <c r="O134" s="117">
        <v>44530</v>
      </c>
      <c r="P134" s="120">
        <v>-6.9289192274054612E-3</v>
      </c>
      <c r="Q134" s="120">
        <v>-4.1670284464263907E-2</v>
      </c>
      <c r="R134" s="120">
        <v>-4.6543743210311295E-2</v>
      </c>
      <c r="S134" s="120">
        <v>-4.0751635929559882E-2</v>
      </c>
      <c r="T134" s="120">
        <v>-2.781128358554863E-2</v>
      </c>
      <c r="U134" s="120">
        <v>-4.1670284464263907E-2</v>
      </c>
      <c r="V134" s="120">
        <v>-1.0327381279014891E-2</v>
      </c>
      <c r="W134" s="120">
        <v>-9.7259280207552257E-3</v>
      </c>
      <c r="X134" s="120">
        <v>-1.2940206128404075E-2</v>
      </c>
      <c r="Y134" s="120">
        <v>-0.1082359279254731</v>
      </c>
      <c r="AA134" s="114">
        <v>0.78567814080721876</v>
      </c>
    </row>
    <row r="135" spans="2:27" x14ac:dyDescent="0.25">
      <c r="B135" s="117">
        <v>44561</v>
      </c>
      <c r="C135" s="117">
        <v>44561</v>
      </c>
      <c r="D135" s="153">
        <v>9986.6980000000003</v>
      </c>
      <c r="E135" s="153">
        <v>11622.28</v>
      </c>
      <c r="F135" s="153">
        <v>7695.4849999999997</v>
      </c>
      <c r="G135" s="153">
        <v>608.26599999999996</v>
      </c>
      <c r="H135" s="153">
        <v>1916.98</v>
      </c>
      <c r="I135" s="153">
        <v>11622.28</v>
      </c>
      <c r="J135" s="153">
        <v>2964.06</v>
      </c>
      <c r="K135" s="153">
        <v>2461.4299999999998</v>
      </c>
      <c r="L135" s="153">
        <v>1430.87</v>
      </c>
      <c r="M135" s="153">
        <v>2774.7260000000001</v>
      </c>
      <c r="O135" s="117">
        <v>44561</v>
      </c>
      <c r="P135" s="120">
        <v>4.481608766216616E-2</v>
      </c>
      <c r="Q135" s="120">
        <v>2.2338373358268271E-2</v>
      </c>
      <c r="R135" s="120">
        <v>5.1203856493421185E-2</v>
      </c>
      <c r="S135" s="120">
        <v>1.8761807779400508E-2</v>
      </c>
      <c r="T135" s="120">
        <v>3.8613866750464521E-2</v>
      </c>
      <c r="U135" s="120">
        <v>2.2338373358268271E-2</v>
      </c>
      <c r="V135" s="120">
        <v>9.5657381121362572E-2</v>
      </c>
      <c r="W135" s="120">
        <v>1.8744774723318924E-2</v>
      </c>
      <c r="X135" s="120">
        <v>4.7397691205797177E-3</v>
      </c>
      <c r="Y135" s="120">
        <v>7.591807170238285E-2</v>
      </c>
      <c r="AA135" s="114">
        <v>0.79361428364365527</v>
      </c>
    </row>
    <row r="136" spans="2:27" x14ac:dyDescent="0.25">
      <c r="B136" s="117">
        <v>44592</v>
      </c>
      <c r="C136" s="117">
        <v>44592</v>
      </c>
      <c r="D136" s="153">
        <v>9469.9159999999993</v>
      </c>
      <c r="E136" s="153">
        <v>10503.36</v>
      </c>
      <c r="F136" s="153">
        <v>7323.6080000000002</v>
      </c>
      <c r="G136" s="153">
        <v>596.75199999999995</v>
      </c>
      <c r="H136" s="153">
        <v>1816.57</v>
      </c>
      <c r="I136" s="153">
        <v>10503.36</v>
      </c>
      <c r="J136" s="153">
        <v>2726.69</v>
      </c>
      <c r="K136" s="153">
        <v>2394.13</v>
      </c>
      <c r="L136" s="153">
        <v>1409.87</v>
      </c>
      <c r="M136" s="153">
        <v>3097.529</v>
      </c>
      <c r="O136" s="117">
        <v>44592</v>
      </c>
      <c r="P136" s="120">
        <v>-5.1747033904499862E-2</v>
      </c>
      <c r="Q136" s="120">
        <v>-9.6273708773149558E-2</v>
      </c>
      <c r="R136" s="120">
        <v>-4.8324049751250153E-2</v>
      </c>
      <c r="S136" s="120">
        <v>-1.892921846692075E-2</v>
      </c>
      <c r="T136" s="120">
        <v>-5.2379263216100314E-2</v>
      </c>
      <c r="U136" s="120">
        <v>-9.6273708773149558E-2</v>
      </c>
      <c r="V136" s="120">
        <v>-8.0082724371301484E-2</v>
      </c>
      <c r="W136" s="120">
        <v>-2.734182974937327E-2</v>
      </c>
      <c r="X136" s="120">
        <v>-1.4676385695416072E-2</v>
      </c>
      <c r="Y136" s="120">
        <v>0.11633689236342604</v>
      </c>
      <c r="AA136" s="114">
        <v>0.80163058953904576</v>
      </c>
    </row>
    <row r="137" spans="2:27" x14ac:dyDescent="0.25">
      <c r="B137" s="117">
        <v>44620</v>
      </c>
      <c r="C137" s="117">
        <v>44620</v>
      </c>
      <c r="D137" s="153">
        <v>9186.3729999999996</v>
      </c>
      <c r="E137" s="153">
        <v>10615.49</v>
      </c>
      <c r="F137" s="153">
        <v>7194.116</v>
      </c>
      <c r="G137" s="153">
        <v>578.91499999999996</v>
      </c>
      <c r="H137" s="153">
        <v>1772.97</v>
      </c>
      <c r="I137" s="153">
        <v>10615.49</v>
      </c>
      <c r="J137" s="153">
        <v>2621.0300000000002</v>
      </c>
      <c r="K137" s="153">
        <v>2369.5500000000002</v>
      </c>
      <c r="L137" s="153">
        <v>1404.79</v>
      </c>
      <c r="M137" s="153">
        <v>3369.3009999999999</v>
      </c>
      <c r="O137" s="117">
        <v>44620</v>
      </c>
      <c r="P137" s="120">
        <v>-2.9941448266278092E-2</v>
      </c>
      <c r="Q137" s="120">
        <v>1.0675631416994014E-2</v>
      </c>
      <c r="R137" s="120">
        <v>-1.7681448815938805E-2</v>
      </c>
      <c r="S137" s="120">
        <v>-2.9890138617046924E-2</v>
      </c>
      <c r="T137" s="120">
        <v>-2.400127713217759E-2</v>
      </c>
      <c r="U137" s="120">
        <v>1.0675631416994014E-2</v>
      </c>
      <c r="V137" s="120">
        <v>-3.875027964308364E-2</v>
      </c>
      <c r="W137" s="120">
        <v>-1.0266777493285639E-2</v>
      </c>
      <c r="X137" s="120">
        <v>-3.6031690865114818E-3</v>
      </c>
      <c r="Y137" s="120">
        <v>8.7738323031035348E-2</v>
      </c>
      <c r="AA137" s="114">
        <v>0.80972786822125831</v>
      </c>
    </row>
    <row r="138" spans="2:27" x14ac:dyDescent="0.25">
      <c r="B138" s="117">
        <v>44651</v>
      </c>
      <c r="C138" s="117">
        <v>44651</v>
      </c>
      <c r="D138" s="153">
        <v>9527.4590000000007</v>
      </c>
      <c r="E138" s="153">
        <v>10747.61</v>
      </c>
      <c r="F138" s="153">
        <v>7240.3559999999998</v>
      </c>
      <c r="G138" s="153">
        <v>565.84</v>
      </c>
      <c r="H138" s="153">
        <v>1805.11</v>
      </c>
      <c r="I138" s="153">
        <v>10747.61</v>
      </c>
      <c r="J138" s="153">
        <v>2805.89</v>
      </c>
      <c r="K138" s="153">
        <v>2342.38</v>
      </c>
      <c r="L138" s="153">
        <v>1411.54</v>
      </c>
      <c r="M138" s="153">
        <v>3693.877</v>
      </c>
      <c r="O138" s="117">
        <v>44651</v>
      </c>
      <c r="P138" s="120">
        <v>3.7129561362248209E-2</v>
      </c>
      <c r="Q138" s="120">
        <v>1.2445963398769244E-2</v>
      </c>
      <c r="R138" s="120">
        <v>6.4274748975412521E-3</v>
      </c>
      <c r="S138" s="120">
        <v>-2.2585353635680372E-2</v>
      </c>
      <c r="T138" s="120">
        <v>1.8127774299621535E-2</v>
      </c>
      <c r="U138" s="120">
        <v>1.2445963398769244E-2</v>
      </c>
      <c r="V138" s="120">
        <v>7.0529524652521935E-2</v>
      </c>
      <c r="W138" s="120">
        <v>-1.1466312168977311E-2</v>
      </c>
      <c r="X138" s="120">
        <v>4.8049886459897717E-3</v>
      </c>
      <c r="Y138" s="120">
        <v>9.6333334421590644E-2</v>
      </c>
      <c r="AA138" s="114">
        <v>0.81790693759723065</v>
      </c>
    </row>
    <row r="139" spans="2:27" x14ac:dyDescent="0.25">
      <c r="B139" s="117">
        <v>44681</v>
      </c>
      <c r="C139" s="117">
        <v>44680</v>
      </c>
      <c r="D139" s="153">
        <v>8696.6470000000008</v>
      </c>
      <c r="E139" s="153">
        <v>9682.42</v>
      </c>
      <c r="F139" s="153">
        <v>6771.9430000000002</v>
      </c>
      <c r="G139" s="153">
        <v>534.36400000000003</v>
      </c>
      <c r="H139" s="153">
        <v>1659.38</v>
      </c>
      <c r="I139" s="153">
        <v>9682.42</v>
      </c>
      <c r="J139" s="153">
        <v>2701.13</v>
      </c>
      <c r="K139" s="153">
        <v>2259.09</v>
      </c>
      <c r="L139" s="153">
        <v>1398.84</v>
      </c>
      <c r="M139" s="153">
        <v>3882.991</v>
      </c>
      <c r="O139" s="117">
        <v>44680</v>
      </c>
      <c r="P139" s="120">
        <v>-8.7201844689124286E-2</v>
      </c>
      <c r="Q139" s="120">
        <v>-9.910947643243484E-2</v>
      </c>
      <c r="R139" s="120">
        <v>-6.4694747053874124E-2</v>
      </c>
      <c r="S139" s="120">
        <v>-5.562703237664357E-2</v>
      </c>
      <c r="T139" s="120">
        <v>-8.073192215432845E-2</v>
      </c>
      <c r="U139" s="120">
        <v>-9.910947643243484E-2</v>
      </c>
      <c r="V139" s="120">
        <v>-3.7335747302994715E-2</v>
      </c>
      <c r="W139" s="120">
        <v>-3.5557851416081032E-2</v>
      </c>
      <c r="X139" s="120">
        <v>-8.9972653980758821E-3</v>
      </c>
      <c r="Y139" s="120">
        <v>5.1196615371870813E-2</v>
      </c>
      <c r="AA139" s="114">
        <v>0.82616862383558654</v>
      </c>
    </row>
    <row r="140" spans="2:27" x14ac:dyDescent="0.25">
      <c r="B140" s="117">
        <v>44712</v>
      </c>
      <c r="C140" s="117">
        <v>44712</v>
      </c>
      <c r="D140" s="153">
        <v>8712.6020000000008</v>
      </c>
      <c r="E140" s="153">
        <v>9697.0499999999993</v>
      </c>
      <c r="F140" s="153">
        <v>6822.7110000000002</v>
      </c>
      <c r="G140" s="153">
        <v>536.71699999999998</v>
      </c>
      <c r="H140" s="153">
        <v>1656.26</v>
      </c>
      <c r="I140" s="153">
        <v>9697.0499999999993</v>
      </c>
      <c r="J140" s="153">
        <v>2574.71</v>
      </c>
      <c r="K140" s="153">
        <v>2264.63</v>
      </c>
      <c r="L140" s="153">
        <v>1383.52</v>
      </c>
      <c r="M140" s="153">
        <v>4079.848</v>
      </c>
      <c r="O140" s="117">
        <v>44712</v>
      </c>
      <c r="P140" s="120">
        <v>1.8346151108581399E-3</v>
      </c>
      <c r="Q140" s="120">
        <v>1.510985889891181E-3</v>
      </c>
      <c r="R140" s="120">
        <v>7.4968144297729022E-3</v>
      </c>
      <c r="S140" s="120">
        <v>4.4033654961785906E-3</v>
      </c>
      <c r="T140" s="120">
        <v>-1.880220323253301E-3</v>
      </c>
      <c r="U140" s="120">
        <v>1.510985889891181E-3</v>
      </c>
      <c r="V140" s="120">
        <v>-4.6802634452988268E-2</v>
      </c>
      <c r="W140" s="120">
        <v>2.4523148701467434E-3</v>
      </c>
      <c r="X140" s="120">
        <v>-1.0951931600468923E-2</v>
      </c>
      <c r="Y140" s="120">
        <v>5.0697258891406083E-2</v>
      </c>
      <c r="AA140" s="114">
        <v>0.83451376145008738</v>
      </c>
    </row>
    <row r="141" spans="2:27" x14ac:dyDescent="0.25">
      <c r="B141" s="117">
        <v>44742</v>
      </c>
      <c r="C141" s="117">
        <v>44742</v>
      </c>
      <c r="D141" s="153">
        <v>7993.4309999999996</v>
      </c>
      <c r="E141" s="153">
        <v>8899.5400000000009</v>
      </c>
      <c r="F141" s="153">
        <v>6189.6480000000001</v>
      </c>
      <c r="G141" s="153">
        <v>501.05200000000002</v>
      </c>
      <c r="H141" s="153">
        <v>1510.77</v>
      </c>
      <c r="I141" s="153">
        <v>8899.5400000000009</v>
      </c>
      <c r="J141" s="153">
        <v>2391.9699999999998</v>
      </c>
      <c r="K141" s="153">
        <v>2112.15</v>
      </c>
      <c r="L141" s="153">
        <v>1358.65</v>
      </c>
      <c r="M141" s="153">
        <v>3768.0169999999998</v>
      </c>
      <c r="O141" s="117">
        <v>44742</v>
      </c>
      <c r="P141" s="120">
        <v>-8.254376821069076E-2</v>
      </c>
      <c r="Q141" s="120">
        <v>-8.2242537678984706E-2</v>
      </c>
      <c r="R141" s="120">
        <v>-9.2787603051045275E-2</v>
      </c>
      <c r="S141" s="120">
        <v>-6.6450289444902944E-2</v>
      </c>
      <c r="T141" s="120">
        <v>-8.7842488498182658E-2</v>
      </c>
      <c r="U141" s="120">
        <v>-8.2242537678984706E-2</v>
      </c>
      <c r="V141" s="120">
        <v>-7.097498359038501E-2</v>
      </c>
      <c r="W141" s="120">
        <v>-6.7331087197467165E-2</v>
      </c>
      <c r="X141" s="120">
        <v>-1.7975887591071937E-2</v>
      </c>
      <c r="Y141" s="120">
        <v>-7.6432014133859916E-2</v>
      </c>
      <c r="AA141" s="114">
        <v>0.84294319338392665</v>
      </c>
    </row>
    <row r="142" spans="2:27" x14ac:dyDescent="0.25">
      <c r="B142" s="117">
        <v>44773</v>
      </c>
      <c r="C142" s="117">
        <v>44771</v>
      </c>
      <c r="D142" s="153">
        <v>8730.4609999999993</v>
      </c>
      <c r="E142" s="153">
        <v>9828.67</v>
      </c>
      <c r="F142" s="153">
        <v>6498.0780000000004</v>
      </c>
      <c r="G142" s="153">
        <v>499.82100000000003</v>
      </c>
      <c r="H142" s="153">
        <v>1616.84</v>
      </c>
      <c r="I142" s="153">
        <v>9828.67</v>
      </c>
      <c r="J142" s="153">
        <v>2595.44</v>
      </c>
      <c r="K142" s="153">
        <v>2236.84</v>
      </c>
      <c r="L142" s="153">
        <v>1365.95</v>
      </c>
      <c r="M142" s="153">
        <v>3766.424</v>
      </c>
      <c r="O142" s="117">
        <v>44771</v>
      </c>
      <c r="P142" s="120">
        <v>9.2204461388357473E-2</v>
      </c>
      <c r="Q142" s="120">
        <v>0.10440202527321629</v>
      </c>
      <c r="R142" s="120">
        <v>4.9829974176237579E-2</v>
      </c>
      <c r="S142" s="120">
        <v>-2.4568308279380169E-3</v>
      </c>
      <c r="T142" s="120">
        <v>7.0209231054362942E-2</v>
      </c>
      <c r="U142" s="120">
        <v>0.10440202527321629</v>
      </c>
      <c r="V142" s="120">
        <v>8.5063775883476911E-2</v>
      </c>
      <c r="W142" s="120">
        <v>5.9034632956939559E-2</v>
      </c>
      <c r="X142" s="120">
        <v>5.3729805321458546E-3</v>
      </c>
      <c r="Y142" s="120">
        <v>-4.2276879324054661E-4</v>
      </c>
      <c r="AA142" s="114">
        <v>0.85145777109487542</v>
      </c>
    </row>
    <row r="143" spans="2:27" x14ac:dyDescent="0.25">
      <c r="B143" s="117">
        <v>44804</v>
      </c>
      <c r="C143" s="117">
        <v>44804</v>
      </c>
      <c r="D143" s="153">
        <v>8374.4159999999993</v>
      </c>
      <c r="E143" s="153">
        <v>9627.5499999999993</v>
      </c>
      <c r="F143" s="153">
        <v>6189.4539999999997</v>
      </c>
      <c r="G143" s="153">
        <v>501.90800000000002</v>
      </c>
      <c r="H143" s="153">
        <v>1556.63</v>
      </c>
      <c r="I143" s="153">
        <v>9627.5499999999993</v>
      </c>
      <c r="J143" s="153">
        <v>2443.0700000000002</v>
      </c>
      <c r="K143" s="153">
        <v>2185.29</v>
      </c>
      <c r="L143" s="153">
        <v>1378.9</v>
      </c>
      <c r="M143" s="153">
        <v>3665.538</v>
      </c>
      <c r="O143" s="117">
        <v>44804</v>
      </c>
      <c r="P143" s="120">
        <v>-4.0781924345117626E-2</v>
      </c>
      <c r="Q143" s="120">
        <v>-2.0462585476977102E-2</v>
      </c>
      <c r="R143" s="120">
        <v>-4.7494659189994404E-2</v>
      </c>
      <c r="S143" s="120">
        <v>4.1754948271481851E-3</v>
      </c>
      <c r="T143" s="120">
        <v>-3.7239306301179997E-2</v>
      </c>
      <c r="U143" s="120">
        <v>-2.0462585476977102E-2</v>
      </c>
      <c r="V143" s="120">
        <v>-5.8706808864778193E-2</v>
      </c>
      <c r="W143" s="120">
        <v>-2.3045904043203835E-2</v>
      </c>
      <c r="X143" s="120">
        <v>9.4805812804275025E-3</v>
      </c>
      <c r="Y143" s="120">
        <v>-2.6785619462917576E-2</v>
      </c>
      <c r="AA143" s="114">
        <v>0.86005835464128833</v>
      </c>
    </row>
    <row r="144" spans="2:27" x14ac:dyDescent="0.25">
      <c r="B144" s="117">
        <v>44834</v>
      </c>
      <c r="C144" s="117">
        <v>44834</v>
      </c>
      <c r="D144" s="153">
        <v>7603.1440000000002</v>
      </c>
      <c r="E144" s="153">
        <v>8704.89</v>
      </c>
      <c r="F144" s="153">
        <v>5610.4489999999996</v>
      </c>
      <c r="G144" s="153">
        <v>443.06799999999998</v>
      </c>
      <c r="H144" s="153">
        <v>1403.68</v>
      </c>
      <c r="I144" s="153">
        <v>8704.89</v>
      </c>
      <c r="J144" s="153">
        <v>2132.85</v>
      </c>
      <c r="K144" s="153">
        <v>2098.5</v>
      </c>
      <c r="L144" s="153">
        <v>1365.6</v>
      </c>
      <c r="M144" s="153">
        <v>3379.5810000000001</v>
      </c>
      <c r="O144" s="117">
        <v>44834</v>
      </c>
      <c r="P144" s="120">
        <v>-9.2098601263658209E-2</v>
      </c>
      <c r="Q144" s="120">
        <v>-9.5835389065753951E-2</v>
      </c>
      <c r="R144" s="120">
        <v>-9.3547023695466525E-2</v>
      </c>
      <c r="S144" s="120">
        <v>-0.11723264024482583</v>
      </c>
      <c r="T144" s="120">
        <v>-9.8257132394981461E-2</v>
      </c>
      <c r="U144" s="120">
        <v>-9.5835389065753951E-2</v>
      </c>
      <c r="V144" s="120">
        <v>-0.12697957897235868</v>
      </c>
      <c r="W144" s="120">
        <v>-3.9715552626882422E-2</v>
      </c>
      <c r="X144" s="120">
        <v>-9.6453694974255599E-3</v>
      </c>
      <c r="Y144" s="120">
        <v>-7.801228632740953E-2</v>
      </c>
      <c r="AA144" s="114">
        <v>0.86874581276897811</v>
      </c>
    </row>
    <row r="145" spans="2:27" x14ac:dyDescent="0.25">
      <c r="B145" s="117">
        <v>44865</v>
      </c>
      <c r="C145" s="117">
        <v>44865</v>
      </c>
      <c r="D145" s="153">
        <v>8218.7049999999999</v>
      </c>
      <c r="E145" s="153">
        <v>9663.2000000000007</v>
      </c>
      <c r="F145" s="153">
        <v>5912.1490000000003</v>
      </c>
      <c r="G145" s="153">
        <v>429.31200000000001</v>
      </c>
      <c r="H145" s="153">
        <v>1489.05</v>
      </c>
      <c r="I145" s="153">
        <v>9663.2000000000007</v>
      </c>
      <c r="J145" s="153">
        <v>2206.73</v>
      </c>
      <c r="K145" s="153">
        <v>2153.0300000000002</v>
      </c>
      <c r="L145" s="153">
        <v>1366.64</v>
      </c>
      <c r="M145" s="153">
        <v>3606.1790000000001</v>
      </c>
      <c r="O145" s="117">
        <v>44865</v>
      </c>
      <c r="P145" s="120">
        <v>8.0961375978148009E-2</v>
      </c>
      <c r="Q145" s="120">
        <v>0.11008869727245285</v>
      </c>
      <c r="R145" s="120">
        <v>5.3774662241827809E-2</v>
      </c>
      <c r="S145" s="120">
        <v>-3.104715303294292E-2</v>
      </c>
      <c r="T145" s="120">
        <v>6.0818705117975602E-2</v>
      </c>
      <c r="U145" s="120">
        <v>0.11008869727245285</v>
      </c>
      <c r="V145" s="120">
        <v>3.4639097920622586E-2</v>
      </c>
      <c r="W145" s="120">
        <v>2.5985227543483536E-2</v>
      </c>
      <c r="X145" s="120">
        <v>7.6157000585830303E-4</v>
      </c>
      <c r="Y145" s="120">
        <v>6.7049140115298389E-2</v>
      </c>
      <c r="AA145" s="114">
        <v>0.87752102299896784</v>
      </c>
    </row>
    <row r="146" spans="2:27" x14ac:dyDescent="0.25">
      <c r="B146" s="117">
        <v>44895</v>
      </c>
      <c r="C146" s="117">
        <v>44895</v>
      </c>
      <c r="D146" s="153">
        <v>8677.9989999999998</v>
      </c>
      <c r="E146" s="153">
        <v>9888.91</v>
      </c>
      <c r="F146" s="153">
        <v>6578.0690000000004</v>
      </c>
      <c r="G146" s="153">
        <v>492.98599999999999</v>
      </c>
      <c r="H146" s="153">
        <v>1600.06</v>
      </c>
      <c r="I146" s="153">
        <v>9888.91</v>
      </c>
      <c r="J146" s="153">
        <v>2339.1</v>
      </c>
      <c r="K146" s="153">
        <v>2199.7600000000002</v>
      </c>
      <c r="L146" s="153">
        <v>1368.67</v>
      </c>
      <c r="M146" s="153">
        <v>3544.6770000000001</v>
      </c>
      <c r="O146" s="117">
        <v>44895</v>
      </c>
      <c r="P146" s="120">
        <v>5.5883986589128076E-2</v>
      </c>
      <c r="Q146" s="120">
        <v>2.3357686894610374E-2</v>
      </c>
      <c r="R146" s="120">
        <v>0.11263586218818245</v>
      </c>
      <c r="S146" s="120">
        <v>0.14831637596899228</v>
      </c>
      <c r="T146" s="120">
        <v>7.4550888150162864E-2</v>
      </c>
      <c r="U146" s="120">
        <v>2.3357686894610374E-2</v>
      </c>
      <c r="V146" s="120">
        <v>5.9984683219061585E-2</v>
      </c>
      <c r="W146" s="120">
        <v>2.1704295806375118E-2</v>
      </c>
      <c r="X146" s="120">
        <v>1.485394836972409E-3</v>
      </c>
      <c r="Y146" s="120">
        <v>-1.7054616534564637E-2</v>
      </c>
      <c r="AA146" s="114">
        <v>0.88638487171612912</v>
      </c>
    </row>
    <row r="147" spans="2:27" x14ac:dyDescent="0.25">
      <c r="B147" s="117">
        <v>44926</v>
      </c>
      <c r="C147" s="117">
        <v>44925</v>
      </c>
      <c r="D147" s="153">
        <v>8178.0209999999997</v>
      </c>
      <c r="E147" s="153">
        <v>9247.1</v>
      </c>
      <c r="F147" s="153">
        <v>6583.3549999999996</v>
      </c>
      <c r="G147" s="153">
        <v>486.05700000000002</v>
      </c>
      <c r="H147" s="153">
        <v>1536.73</v>
      </c>
      <c r="I147" s="153">
        <v>9247.1</v>
      </c>
      <c r="J147" s="153">
        <v>2222.87</v>
      </c>
      <c r="K147" s="153">
        <v>2186.0300000000002</v>
      </c>
      <c r="L147" s="153">
        <v>1367.83</v>
      </c>
      <c r="M147" s="153">
        <v>3495.7649999999999</v>
      </c>
      <c r="O147" s="117">
        <v>44925</v>
      </c>
      <c r="P147" s="120">
        <v>-5.7614433926530761E-2</v>
      </c>
      <c r="Q147" s="120">
        <v>-6.4901996276637064E-2</v>
      </c>
      <c r="R147" s="120">
        <v>8.035792874776515E-4</v>
      </c>
      <c r="S147" s="120">
        <v>-1.4055165866779129E-2</v>
      </c>
      <c r="T147" s="120">
        <v>-3.9579765758783969E-2</v>
      </c>
      <c r="U147" s="120">
        <v>-6.4901996276637064E-2</v>
      </c>
      <c r="V147" s="120">
        <v>-4.9690051729297635E-2</v>
      </c>
      <c r="W147" s="120">
        <v>-6.2415899916354878E-3</v>
      </c>
      <c r="X147" s="120">
        <v>-6.1373450137736096E-4</v>
      </c>
      <c r="Y147" s="120">
        <v>-1.3798718472797455E-2</v>
      </c>
      <c r="AA147" s="114">
        <v>0.89533825425871627</v>
      </c>
    </row>
    <row r="148" spans="2:27" x14ac:dyDescent="0.25">
      <c r="B148" s="117">
        <v>44957</v>
      </c>
      <c r="C148" s="117">
        <v>44957</v>
      </c>
      <c r="D148" s="153">
        <v>8691.8780000000006</v>
      </c>
      <c r="E148" s="153">
        <v>10148.379999999999</v>
      </c>
      <c r="F148" s="153">
        <v>7116.4560000000001</v>
      </c>
      <c r="G148" s="153">
        <v>524.43700000000001</v>
      </c>
      <c r="H148" s="153">
        <v>1648.91</v>
      </c>
      <c r="I148" s="153">
        <v>10148.379999999999</v>
      </c>
      <c r="J148" s="153">
        <v>2446.4499999999998</v>
      </c>
      <c r="K148" s="153">
        <v>2269.2600000000002</v>
      </c>
      <c r="L148" s="153">
        <v>1390.72</v>
      </c>
      <c r="M148" s="153">
        <v>3492.7080000000001</v>
      </c>
      <c r="O148" s="117">
        <v>44957</v>
      </c>
      <c r="P148" s="120">
        <v>6.2833905660061307E-2</v>
      </c>
      <c r="Q148" s="120">
        <v>9.7466232656724605E-2</v>
      </c>
      <c r="R148" s="120">
        <v>8.0977100581694383E-2</v>
      </c>
      <c r="S148" s="120">
        <v>7.8961932448252004E-2</v>
      </c>
      <c r="T148" s="120">
        <v>7.2999160555204945E-2</v>
      </c>
      <c r="U148" s="120">
        <v>9.7466232656724605E-2</v>
      </c>
      <c r="V148" s="120">
        <v>0.10058168044015159</v>
      </c>
      <c r="W148" s="120">
        <v>3.8073585449422076E-2</v>
      </c>
      <c r="X148" s="120">
        <v>1.6734535724468813E-2</v>
      </c>
      <c r="Y148" s="120">
        <v>-8.7448670033596354E-4</v>
      </c>
      <c r="AA148" s="114">
        <v>0.9043820750088043</v>
      </c>
    </row>
    <row r="149" spans="2:27" x14ac:dyDescent="0.25">
      <c r="B149" s="117">
        <v>44985</v>
      </c>
      <c r="C149" s="117">
        <v>44985</v>
      </c>
      <c r="D149" s="153">
        <v>8479.8050000000003</v>
      </c>
      <c r="E149" s="153">
        <v>9976.9599999999991</v>
      </c>
      <c r="F149" s="153">
        <v>6967.96</v>
      </c>
      <c r="G149" s="153">
        <v>490.43099999999998</v>
      </c>
      <c r="H149" s="153">
        <v>1601.19</v>
      </c>
      <c r="I149" s="153">
        <v>9976.9599999999991</v>
      </c>
      <c r="J149" s="153">
        <v>2302.33</v>
      </c>
      <c r="K149" s="153">
        <v>2240.09</v>
      </c>
      <c r="L149" s="153">
        <v>1384.21</v>
      </c>
      <c r="M149" s="153">
        <v>3359.08</v>
      </c>
      <c r="O149" s="117">
        <v>44985</v>
      </c>
      <c r="P149" s="120">
        <v>-2.4398984891412456E-2</v>
      </c>
      <c r="Q149" s="120">
        <v>-1.6891365912588996E-2</v>
      </c>
      <c r="R149" s="120">
        <v>-2.0866566167204614E-2</v>
      </c>
      <c r="S149" s="120">
        <v>-6.4842869591581143E-2</v>
      </c>
      <c r="T149" s="120">
        <v>-2.8940330278790283E-2</v>
      </c>
      <c r="U149" s="120">
        <v>-1.6891365912588996E-2</v>
      </c>
      <c r="V149" s="120">
        <v>-5.8909848964826539E-2</v>
      </c>
      <c r="W149" s="120">
        <v>-1.2854410688947104E-2</v>
      </c>
      <c r="X149" s="120">
        <v>-4.6810285319833778E-3</v>
      </c>
      <c r="Y149" s="120">
        <v>-3.8259138754227373E-2</v>
      </c>
      <c r="AA149" s="114">
        <v>0.91351724748364072</v>
      </c>
    </row>
    <row r="150" spans="2:27" x14ac:dyDescent="0.25">
      <c r="B150" s="117">
        <v>45016</v>
      </c>
      <c r="C150" s="117">
        <v>45016</v>
      </c>
      <c r="D150" s="153">
        <v>8791.134</v>
      </c>
      <c r="E150" s="153">
        <v>9500.27</v>
      </c>
      <c r="F150" s="153">
        <v>7140.6540000000005</v>
      </c>
      <c r="G150" s="153">
        <v>505.28500000000003</v>
      </c>
      <c r="H150" s="153">
        <v>1636.36</v>
      </c>
      <c r="I150" s="153">
        <v>9500.27</v>
      </c>
      <c r="J150" s="153">
        <v>2263.21</v>
      </c>
      <c r="K150" s="153">
        <v>2264.0300000000002</v>
      </c>
      <c r="L150" s="153">
        <v>1367.78</v>
      </c>
      <c r="M150" s="153">
        <v>3323.0129999999999</v>
      </c>
      <c r="O150" s="117">
        <v>45016</v>
      </c>
      <c r="P150" s="120">
        <v>3.6714169724421764E-2</v>
      </c>
      <c r="Q150" s="120">
        <v>-4.7779083007248535E-2</v>
      </c>
      <c r="R150" s="120">
        <v>2.4784011389273219E-2</v>
      </c>
      <c r="S150" s="120">
        <v>3.0287644949034798E-2</v>
      </c>
      <c r="T150" s="120">
        <v>2.1964913595513336E-2</v>
      </c>
      <c r="U150" s="120">
        <v>-4.7779083007248535E-2</v>
      </c>
      <c r="V150" s="120">
        <v>-1.6991482541599101E-2</v>
      </c>
      <c r="W150" s="120">
        <v>1.0687070608770277E-2</v>
      </c>
      <c r="X150" s="120">
        <v>-1.1869586262200138E-2</v>
      </c>
      <c r="Y150" s="120">
        <v>-1.073716612882103E-2</v>
      </c>
      <c r="AA150" s="114">
        <v>0.92274469442791995</v>
      </c>
    </row>
    <row r="151" spans="2:27" x14ac:dyDescent="0.25">
      <c r="B151" s="117">
        <v>45046</v>
      </c>
      <c r="C151" s="117">
        <v>45044</v>
      </c>
      <c r="D151" s="153">
        <v>8928.35</v>
      </c>
      <c r="E151" s="153">
        <v>9329.4699999999993</v>
      </c>
      <c r="F151" s="153">
        <v>7342.2550000000001</v>
      </c>
      <c r="G151" s="153">
        <v>499.55900000000003</v>
      </c>
      <c r="H151" s="153">
        <v>1654.5</v>
      </c>
      <c r="I151" s="153">
        <v>9329.4699999999993</v>
      </c>
      <c r="J151" s="153">
        <v>2269.81</v>
      </c>
      <c r="K151" s="153">
        <v>2286.64</v>
      </c>
      <c r="L151" s="153">
        <v>1372.45</v>
      </c>
      <c r="M151" s="153">
        <v>3297.806</v>
      </c>
      <c r="O151" s="117">
        <v>45044</v>
      </c>
      <c r="P151" s="120">
        <v>1.5608452788912208E-2</v>
      </c>
      <c r="Q151" s="120">
        <v>-1.7978436402333986E-2</v>
      </c>
      <c r="R151" s="120">
        <v>2.8232848139680078E-2</v>
      </c>
      <c r="S151" s="120">
        <v>-1.1332218450973208E-2</v>
      </c>
      <c r="T151" s="120">
        <v>1.1085580190178357E-2</v>
      </c>
      <c r="U151" s="120">
        <v>-1.7978436402333986E-2</v>
      </c>
      <c r="V151" s="120">
        <v>2.9162119290742083E-3</v>
      </c>
      <c r="W151" s="120">
        <v>9.9866167851130339E-3</v>
      </c>
      <c r="X151" s="120">
        <v>3.414291772068756E-3</v>
      </c>
      <c r="Y151" s="120">
        <v>-7.5855857319847564E-3</v>
      </c>
      <c r="AA151" s="114">
        <v>0.93206534790698992</v>
      </c>
    </row>
    <row r="152" spans="2:27" x14ac:dyDescent="0.25">
      <c r="B152" s="117">
        <v>45077</v>
      </c>
      <c r="C152" s="117">
        <v>45077</v>
      </c>
      <c r="D152" s="153">
        <v>8967.1589999999997</v>
      </c>
      <c r="E152" s="153">
        <v>9243.2900000000009</v>
      </c>
      <c r="F152" s="153">
        <v>7031.5450000000001</v>
      </c>
      <c r="G152" s="153">
        <v>491.16800000000001</v>
      </c>
      <c r="H152" s="153">
        <v>1630.51</v>
      </c>
      <c r="I152" s="153">
        <v>9243.2900000000009</v>
      </c>
      <c r="J152" s="153">
        <v>2174.17</v>
      </c>
      <c r="K152" s="153">
        <v>2265.69</v>
      </c>
      <c r="L152" s="153">
        <v>1366.07</v>
      </c>
      <c r="M152" s="153">
        <v>3096.3980000000001</v>
      </c>
      <c r="O152" s="117">
        <v>45077</v>
      </c>
      <c r="P152" s="120">
        <v>4.3467157985517257E-3</v>
      </c>
      <c r="Q152" s="120">
        <v>-9.2373950503081836E-3</v>
      </c>
      <c r="R152" s="120">
        <v>-4.2318061685408637E-2</v>
      </c>
      <c r="S152" s="120">
        <v>-1.6796814790645431E-2</v>
      </c>
      <c r="T152" s="120">
        <v>-1.4499848896947776E-2</v>
      </c>
      <c r="U152" s="120">
        <v>-9.2373950503081836E-3</v>
      </c>
      <c r="V152" s="120">
        <v>-4.213568536573542E-2</v>
      </c>
      <c r="W152" s="120">
        <v>-9.1619144246579687E-3</v>
      </c>
      <c r="X152" s="120">
        <v>-4.6486210790922522E-3</v>
      </c>
      <c r="Y152" s="120">
        <v>-6.1073331784828988E-2</v>
      </c>
      <c r="AA152" s="114">
        <v>0.94148014940099989</v>
      </c>
    </row>
    <row r="153" spans="2:27" x14ac:dyDescent="0.25">
      <c r="B153" s="117">
        <v>45107</v>
      </c>
      <c r="C153" s="117">
        <v>45107</v>
      </c>
      <c r="D153" s="153">
        <v>9559.6659999999993</v>
      </c>
      <c r="E153" s="153">
        <v>9994.7800000000007</v>
      </c>
      <c r="F153" s="153">
        <v>7351.5479999999998</v>
      </c>
      <c r="G153" s="153">
        <v>509.81700000000001</v>
      </c>
      <c r="H153" s="153">
        <v>1722.87</v>
      </c>
      <c r="I153" s="153">
        <v>9994.7800000000007</v>
      </c>
      <c r="J153" s="153">
        <v>2289.66</v>
      </c>
      <c r="K153" s="153">
        <v>2303.6</v>
      </c>
      <c r="L153" s="153">
        <v>1376.47</v>
      </c>
      <c r="M153" s="153">
        <v>3232.346</v>
      </c>
      <c r="O153" s="117">
        <v>45107</v>
      </c>
      <c r="P153" s="120">
        <v>6.6075219587385492E-2</v>
      </c>
      <c r="Q153" s="120">
        <v>8.1301138447457566E-2</v>
      </c>
      <c r="R153" s="120">
        <v>4.5509628396035229E-2</v>
      </c>
      <c r="S153" s="120">
        <v>3.7968678741286066E-2</v>
      </c>
      <c r="T153" s="120">
        <v>5.6644853450760646E-2</v>
      </c>
      <c r="U153" s="120">
        <v>8.1301138447457566E-2</v>
      </c>
      <c r="V153" s="120">
        <v>5.3119121319859852E-2</v>
      </c>
      <c r="W153" s="120">
        <v>1.6732209613848248E-2</v>
      </c>
      <c r="X153" s="120">
        <v>7.6130798568156965E-3</v>
      </c>
      <c r="Y153" s="120">
        <v>4.3905208568149057E-2</v>
      </c>
      <c r="AA153" s="114">
        <v>0.95099004989999991</v>
      </c>
    </row>
    <row r="154" spans="2:27" x14ac:dyDescent="0.25">
      <c r="B154" s="117">
        <v>45138</v>
      </c>
      <c r="C154" s="117">
        <v>45138</v>
      </c>
      <c r="D154" s="153">
        <v>9866.77</v>
      </c>
      <c r="E154" s="153">
        <v>10606</v>
      </c>
      <c r="F154" s="153">
        <v>7589.4179999999997</v>
      </c>
      <c r="G154" s="153">
        <v>541.55399999999997</v>
      </c>
      <c r="H154" s="153">
        <v>1786.91</v>
      </c>
      <c r="I154" s="153">
        <v>10606</v>
      </c>
      <c r="J154" s="153">
        <v>2334.33</v>
      </c>
      <c r="K154" s="153">
        <v>2335.38</v>
      </c>
      <c r="L154" s="153">
        <v>1383.64</v>
      </c>
      <c r="M154" s="153">
        <v>3579.3580000000002</v>
      </c>
      <c r="O154" s="117">
        <v>45138</v>
      </c>
      <c r="P154" s="120">
        <v>3.2124971730183915E-2</v>
      </c>
      <c r="Q154" s="120">
        <v>6.1153922347465306E-2</v>
      </c>
      <c r="R154" s="120">
        <v>3.2356450641416012E-2</v>
      </c>
      <c r="S154" s="120">
        <v>6.2251749157050451E-2</v>
      </c>
      <c r="T154" s="120">
        <v>3.7170535211594746E-2</v>
      </c>
      <c r="U154" s="120">
        <v>6.1153922347465306E-2</v>
      </c>
      <c r="V154" s="120">
        <v>1.9509446817431497E-2</v>
      </c>
      <c r="W154" s="120">
        <v>1.379579788157681E-2</v>
      </c>
      <c r="X154" s="120">
        <v>5.2089765850327208E-3</v>
      </c>
      <c r="Y154" s="120">
        <v>0.10735608131060226</v>
      </c>
      <c r="AA154" s="114">
        <v>0.96059600999999994</v>
      </c>
    </row>
    <row r="155" spans="2:27" x14ac:dyDescent="0.25">
      <c r="B155" s="117">
        <v>45169</v>
      </c>
      <c r="C155" s="117">
        <v>45169</v>
      </c>
      <c r="D155" s="153">
        <v>9709.6759999999995</v>
      </c>
      <c r="E155" s="153">
        <v>10075.4</v>
      </c>
      <c r="F155" s="153">
        <v>7298.6490000000003</v>
      </c>
      <c r="G155" s="153">
        <v>508.19400000000002</v>
      </c>
      <c r="H155" s="153">
        <v>1732.63</v>
      </c>
      <c r="I155" s="153">
        <v>10075.4</v>
      </c>
      <c r="J155" s="153">
        <v>2256.1999999999998</v>
      </c>
      <c r="K155" s="153">
        <v>2341.85</v>
      </c>
      <c r="L155" s="153">
        <v>1388.18</v>
      </c>
      <c r="M155" s="153">
        <v>3600.7220000000002</v>
      </c>
      <c r="O155" s="117">
        <v>45169</v>
      </c>
      <c r="P155" s="120">
        <v>-1.5921522443515079E-2</v>
      </c>
      <c r="Q155" s="120">
        <v>-5.0028285875919343E-2</v>
      </c>
      <c r="R155" s="120">
        <v>-3.831242395661949E-2</v>
      </c>
      <c r="S155" s="120">
        <v>-6.1600505212776491E-2</v>
      </c>
      <c r="T155" s="120">
        <v>-3.0376459922435872E-2</v>
      </c>
      <c r="U155" s="120">
        <v>-5.0028285875919343E-2</v>
      </c>
      <c r="V155" s="120">
        <v>-3.3469989247450038E-2</v>
      </c>
      <c r="W155" s="120">
        <v>2.7704270825303912E-3</v>
      </c>
      <c r="X155" s="120">
        <v>3.2812003122200117E-3</v>
      </c>
      <c r="Y155" s="120">
        <v>5.9686681242836492E-3</v>
      </c>
      <c r="AA155" s="114">
        <v>0.97029899999999991</v>
      </c>
    </row>
    <row r="156" spans="2:27" x14ac:dyDescent="0.25">
      <c r="B156" s="117">
        <v>45199</v>
      </c>
      <c r="C156" s="117">
        <v>45198</v>
      </c>
      <c r="D156" s="153">
        <v>9246.7389999999996</v>
      </c>
      <c r="E156" s="153">
        <v>9482.24</v>
      </c>
      <c r="F156" s="153">
        <v>7049.3440000000001</v>
      </c>
      <c r="G156" s="153">
        <v>494.904</v>
      </c>
      <c r="H156" s="153">
        <v>1657.17</v>
      </c>
      <c r="I156" s="153">
        <v>9482.24</v>
      </c>
      <c r="J156" s="153">
        <v>2097.91</v>
      </c>
      <c r="K156" s="153">
        <v>2314.15</v>
      </c>
      <c r="L156" s="153">
        <v>1386.7729999999999</v>
      </c>
      <c r="M156" s="153">
        <v>3748.922</v>
      </c>
      <c r="O156" s="117">
        <v>45198</v>
      </c>
      <c r="P156" s="120">
        <v>-4.7677903979494229E-2</v>
      </c>
      <c r="Q156" s="120">
        <v>-5.887210433332668E-2</v>
      </c>
      <c r="R156" s="120">
        <v>-3.4157691375486077E-2</v>
      </c>
      <c r="S156" s="120">
        <v>-2.6151430359272254E-2</v>
      </c>
      <c r="T156" s="120">
        <v>-4.3552287562838021E-2</v>
      </c>
      <c r="U156" s="120">
        <v>-5.887210433332668E-2</v>
      </c>
      <c r="V156" s="120">
        <v>-7.0157787430192298E-2</v>
      </c>
      <c r="W156" s="120">
        <v>-1.1828255439075841E-2</v>
      </c>
      <c r="X156" s="120">
        <v>-1.0135573196560221E-3</v>
      </c>
      <c r="Y156" s="120">
        <v>4.1158412118458498E-2</v>
      </c>
      <c r="AA156" s="114">
        <v>0.98009999999999997</v>
      </c>
    </row>
    <row r="157" spans="2:27" x14ac:dyDescent="0.25">
      <c r="B157" s="117">
        <v>45230</v>
      </c>
      <c r="C157" s="117">
        <v>45230</v>
      </c>
      <c r="D157" s="153">
        <v>9052.3119999999999</v>
      </c>
      <c r="E157" s="153">
        <v>8835.56</v>
      </c>
      <c r="F157" s="153">
        <v>6763.5510000000004</v>
      </c>
      <c r="G157" s="153">
        <v>475.67500000000001</v>
      </c>
      <c r="H157" s="153">
        <v>1600.93</v>
      </c>
      <c r="I157" s="153">
        <v>8835.56</v>
      </c>
      <c r="J157" s="153">
        <v>2033.62</v>
      </c>
      <c r="K157" s="153">
        <v>2287.1999999999998</v>
      </c>
      <c r="L157" s="153">
        <v>1375.422</v>
      </c>
      <c r="M157" s="153">
        <v>3592.0390000000002</v>
      </c>
      <c r="O157" s="117">
        <v>45230</v>
      </c>
      <c r="P157" s="120">
        <v>-2.1026547845678367E-2</v>
      </c>
      <c r="Q157" s="120">
        <v>-6.8199075323974068E-2</v>
      </c>
      <c r="R157" s="120">
        <v>-4.0541786583262129E-2</v>
      </c>
      <c r="S157" s="120">
        <v>-3.8853999967670472E-2</v>
      </c>
      <c r="T157" s="120">
        <v>-3.393737516368267E-2</v>
      </c>
      <c r="U157" s="120">
        <v>-6.8199075323974068E-2</v>
      </c>
      <c r="V157" s="120">
        <v>-3.0644784571311479E-2</v>
      </c>
      <c r="W157" s="120">
        <v>-1.1645744657865831E-2</v>
      </c>
      <c r="X157" s="120">
        <v>-8.1851896453132289E-3</v>
      </c>
      <c r="Y157" s="120">
        <v>-4.184749642697283E-2</v>
      </c>
      <c r="AA157" s="114">
        <v>0.99</v>
      </c>
    </row>
    <row r="158" spans="2:27" x14ac:dyDescent="0.25">
      <c r="B158" s="117">
        <v>45260</v>
      </c>
      <c r="C158" s="117">
        <v>45260</v>
      </c>
      <c r="D158" s="153">
        <v>9879.018</v>
      </c>
      <c r="E158" s="153">
        <v>9635.26</v>
      </c>
      <c r="F158" s="153">
        <v>7391.3289999999997</v>
      </c>
      <c r="G158" s="153">
        <v>513.74300000000005</v>
      </c>
      <c r="H158" s="153">
        <v>1746.35</v>
      </c>
      <c r="I158" s="153">
        <v>9635.26</v>
      </c>
      <c r="J158" s="153">
        <v>2274.1799999999998</v>
      </c>
      <c r="K158" s="153">
        <v>2390.8200000000002</v>
      </c>
      <c r="L158" s="153">
        <v>1391.01</v>
      </c>
      <c r="M158" s="153">
        <v>3461.114</v>
      </c>
      <c r="O158" s="117">
        <v>45260</v>
      </c>
      <c r="P158" s="120">
        <v>9.1325398417553494E-2</v>
      </c>
      <c r="Q158" s="120">
        <v>9.0509260307213291E-2</v>
      </c>
      <c r="R158" s="120">
        <v>9.2817811235547554E-2</v>
      </c>
      <c r="S158" s="120">
        <v>8.0029431859988565E-2</v>
      </c>
      <c r="T158" s="120">
        <v>9.0834702329271044E-2</v>
      </c>
      <c r="U158" s="120">
        <v>9.0509260307213291E-2</v>
      </c>
      <c r="V158" s="120">
        <v>0.11829151955625927</v>
      </c>
      <c r="W158" s="120">
        <v>4.5304302203567737E-2</v>
      </c>
      <c r="X158" s="120">
        <v>1.1333248995580858E-2</v>
      </c>
      <c r="Y158" s="120">
        <v>-3.6448657712235377E-2</v>
      </c>
      <c r="AA158" s="11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2:Y155"/>
  <sheetViews>
    <sheetView showGridLines="0" zoomScale="70" zoomScaleNormal="70" workbookViewId="0">
      <selection activeCell="B1" sqref="B1:Y1048576"/>
    </sheetView>
  </sheetViews>
  <sheetFormatPr defaultColWidth="9.140625" defaultRowHeight="15" x14ac:dyDescent="0.25"/>
  <cols>
    <col min="1" max="1" width="6.140625" customWidth="1"/>
    <col min="2" max="2" width="18.85546875" bestFit="1" customWidth="1"/>
    <col min="3" max="4" width="17.85546875" customWidth="1"/>
    <col min="5" max="5" width="2.85546875" customWidth="1"/>
    <col min="7" max="7" width="2.85546875" customWidth="1"/>
    <col min="8" max="8" width="11.28515625" customWidth="1"/>
    <col min="9" max="9" width="11.42578125" customWidth="1"/>
    <col min="12" max="12" width="3.42578125" customWidth="1"/>
    <col min="13" max="13" width="11.28515625" customWidth="1"/>
    <col min="14" max="14" width="11.42578125" customWidth="1"/>
    <col min="22" max="22" width="14.5703125" bestFit="1" customWidth="1"/>
    <col min="23" max="23" width="20" bestFit="1" customWidth="1"/>
    <col min="24" max="24" width="11.28515625" customWidth="1"/>
    <col min="25" max="25" width="12.85546875" customWidth="1"/>
  </cols>
  <sheetData>
    <row r="2" spans="2:25" ht="30" x14ac:dyDescent="0.25">
      <c r="B2" s="112" t="s">
        <v>151</v>
      </c>
      <c r="C2" s="112" t="s">
        <v>152</v>
      </c>
      <c r="D2" s="113" t="s">
        <v>157</v>
      </c>
      <c r="E2" s="113"/>
      <c r="F2" s="144" t="s">
        <v>131</v>
      </c>
      <c r="G2" s="113"/>
      <c r="H2" s="113" t="s">
        <v>162</v>
      </c>
      <c r="I2" s="113" t="s">
        <v>172</v>
      </c>
      <c r="J2" s="113" t="s">
        <v>174</v>
      </c>
    </row>
    <row r="3" spans="2:25" x14ac:dyDescent="0.25">
      <c r="B3" s="125" t="s">
        <v>0</v>
      </c>
      <c r="C3" s="125" t="s">
        <v>173</v>
      </c>
      <c r="D3" s="126">
        <v>0</v>
      </c>
      <c r="E3" s="126"/>
      <c r="F3" s="126">
        <v>0</v>
      </c>
      <c r="G3" s="126"/>
      <c r="H3" s="126">
        <v>0</v>
      </c>
      <c r="I3" s="151">
        <v>23.273078999999999</v>
      </c>
      <c r="J3" s="151" t="s">
        <v>43</v>
      </c>
    </row>
    <row r="4" spans="2:25" x14ac:dyDescent="0.25">
      <c r="B4" s="125" t="s">
        <v>1</v>
      </c>
      <c r="C4" s="125" t="s">
        <v>165</v>
      </c>
      <c r="D4" s="126">
        <v>165.94323712832238</v>
      </c>
      <c r="E4" s="126"/>
      <c r="F4" s="126">
        <v>50.524929419595544</v>
      </c>
      <c r="G4" s="126"/>
      <c r="H4" s="126">
        <v>113.20609999999999</v>
      </c>
      <c r="I4" s="151">
        <v>12.668424</v>
      </c>
      <c r="J4" s="151" t="s">
        <v>43</v>
      </c>
    </row>
    <row r="5" spans="2:25" x14ac:dyDescent="0.25">
      <c r="B5" s="125" t="s">
        <v>2</v>
      </c>
      <c r="C5" s="125" t="s">
        <v>166</v>
      </c>
      <c r="D5" s="126">
        <v>103.86548228723214</v>
      </c>
      <c r="E5" s="126"/>
      <c r="F5" s="126">
        <v>55.077496777572669</v>
      </c>
      <c r="G5" s="126"/>
      <c r="H5" s="126">
        <v>99.400700000000001</v>
      </c>
      <c r="I5" s="151">
        <v>3.9410409999999998</v>
      </c>
      <c r="J5" s="151" t="s">
        <v>43</v>
      </c>
    </row>
    <row r="6" spans="2:25" x14ac:dyDescent="0.25">
      <c r="B6" s="125" t="s">
        <v>3</v>
      </c>
      <c r="C6" s="125" t="s">
        <v>193</v>
      </c>
      <c r="D6" s="126">
        <v>0</v>
      </c>
      <c r="E6" s="126"/>
      <c r="F6" s="126">
        <v>0</v>
      </c>
      <c r="G6" s="126"/>
      <c r="H6" s="126">
        <v>0</v>
      </c>
      <c r="I6" s="151">
        <v>16.484375</v>
      </c>
      <c r="J6" s="151" t="s">
        <v>194</v>
      </c>
    </row>
    <row r="9" spans="2:25" x14ac:dyDescent="0.25">
      <c r="H9" s="127"/>
      <c r="N9" s="128"/>
    </row>
    <row r="10" spans="2:25" x14ac:dyDescent="0.25">
      <c r="B10" s="134" t="s">
        <v>157</v>
      </c>
      <c r="C10" s="135">
        <v>165.94323712832238</v>
      </c>
      <c r="D10" s="135">
        <v>103.86548228723214</v>
      </c>
      <c r="H10" t="s">
        <v>158</v>
      </c>
      <c r="I10" s="128">
        <v>41000</v>
      </c>
      <c r="N10" s="128"/>
    </row>
    <row r="11" spans="2:25" x14ac:dyDescent="0.25">
      <c r="B11" s="134" t="s">
        <v>156</v>
      </c>
      <c r="C11" s="136">
        <v>50.524929419595544</v>
      </c>
      <c r="D11" s="136">
        <v>55.077496777572669</v>
      </c>
      <c r="H11" t="s">
        <v>159</v>
      </c>
      <c r="I11" s="128">
        <v>45260</v>
      </c>
    </row>
    <row r="12" spans="2:25" x14ac:dyDescent="0.25">
      <c r="B12" s="129" t="s">
        <v>155</v>
      </c>
      <c r="C12" s="130"/>
      <c r="D12" s="130"/>
      <c r="F12" s="131"/>
      <c r="H12" s="129" t="s">
        <v>165</v>
      </c>
      <c r="I12" s="130"/>
      <c r="J12" s="130"/>
      <c r="K12" s="129"/>
      <c r="M12" s="129" t="s">
        <v>166</v>
      </c>
      <c r="N12" s="130"/>
      <c r="O12" s="130"/>
      <c r="P12" s="129"/>
    </row>
    <row r="13" spans="2:25" ht="30" x14ac:dyDescent="0.25">
      <c r="B13" s="132" t="s">
        <v>151</v>
      </c>
      <c r="C13" s="137" t="s">
        <v>1</v>
      </c>
      <c r="D13" s="137" t="s">
        <v>2</v>
      </c>
      <c r="F13" s="137" t="s">
        <v>154</v>
      </c>
      <c r="H13" s="137" t="s">
        <v>160</v>
      </c>
      <c r="I13" s="137" t="s">
        <v>161</v>
      </c>
      <c r="J13" s="137" t="s">
        <v>163</v>
      </c>
      <c r="K13" s="137" t="s">
        <v>164</v>
      </c>
      <c r="M13" s="137" t="s">
        <v>160</v>
      </c>
      <c r="N13" s="137" t="s">
        <v>161</v>
      </c>
      <c r="O13" s="137" t="s">
        <v>163</v>
      </c>
      <c r="P13" s="137" t="s">
        <v>164</v>
      </c>
    </row>
    <row r="14" spans="2:25" x14ac:dyDescent="0.25">
      <c r="B14" s="121"/>
      <c r="C14" s="122"/>
      <c r="D14" s="122"/>
      <c r="F14" s="123"/>
      <c r="H14" s="133">
        <v>41029</v>
      </c>
      <c r="I14" s="149">
        <v>41029</v>
      </c>
      <c r="J14" s="150">
        <v>2.1684420000000002</v>
      </c>
      <c r="K14" s="150">
        <v>2.172164</v>
      </c>
      <c r="M14" s="133">
        <v>41029</v>
      </c>
      <c r="N14" s="149">
        <v>41029</v>
      </c>
      <c r="O14" s="150">
        <v>1.7377469999999999</v>
      </c>
      <c r="P14" s="150">
        <v>1.730674</v>
      </c>
      <c r="R14" s="143" t="s">
        <v>195</v>
      </c>
      <c r="S14" s="143">
        <v>11</v>
      </c>
      <c r="T14" s="18"/>
    </row>
    <row r="15" spans="2:25" x14ac:dyDescent="0.25">
      <c r="B15" s="121">
        <v>41060</v>
      </c>
      <c r="C15" s="124">
        <v>0.12000551027317113</v>
      </c>
      <c r="D15" s="124">
        <v>0.11539119655830025</v>
      </c>
      <c r="F15" s="123">
        <v>0.24983705645845267</v>
      </c>
      <c r="H15" s="133">
        <v>41060</v>
      </c>
      <c r="I15" s="154">
        <v>41060</v>
      </c>
      <c r="J15" s="150">
        <v>2.4262060000000001</v>
      </c>
      <c r="K15" s="150">
        <v>2.444925</v>
      </c>
      <c r="M15" s="133">
        <v>41060</v>
      </c>
      <c r="N15" s="154">
        <v>41060</v>
      </c>
      <c r="O15" s="150">
        <v>1.95991</v>
      </c>
      <c r="P15" s="150">
        <v>1.9502949999999999</v>
      </c>
      <c r="R15" s="141" t="s">
        <v>167</v>
      </c>
      <c r="S15" s="141" t="s">
        <v>168</v>
      </c>
      <c r="T15" s="141" t="s">
        <v>169</v>
      </c>
      <c r="V15" s="141" t="s">
        <v>179</v>
      </c>
      <c r="W15" s="141" t="s">
        <v>180</v>
      </c>
      <c r="X15" s="141" t="s">
        <v>174</v>
      </c>
      <c r="Y15" s="141" t="s">
        <v>172</v>
      </c>
    </row>
    <row r="16" spans="2:25" x14ac:dyDescent="0.25">
      <c r="B16" s="121">
        <v>41090</v>
      </c>
      <c r="C16" s="124">
        <v>-3.5633067578929332E-2</v>
      </c>
      <c r="D16" s="124">
        <v>-5.4365011703764538E-2</v>
      </c>
      <c r="F16" s="123">
        <v>0.25236066308934613</v>
      </c>
      <c r="H16" s="133">
        <v>41090</v>
      </c>
      <c r="I16" s="154">
        <v>41089</v>
      </c>
      <c r="J16" s="150">
        <v>2.339191</v>
      </c>
      <c r="K16" s="150">
        <v>2.341275</v>
      </c>
      <c r="M16" s="133">
        <v>41090</v>
      </c>
      <c r="N16" s="154">
        <v>41089</v>
      </c>
      <c r="O16" s="150">
        <v>1.859118</v>
      </c>
      <c r="P16" s="150">
        <v>1.856204</v>
      </c>
      <c r="R16" s="142">
        <v>1</v>
      </c>
      <c r="S16" s="142" t="s">
        <v>78</v>
      </c>
      <c r="T16" s="142">
        <v>0</v>
      </c>
      <c r="V16" s="146" t="s">
        <v>175</v>
      </c>
      <c r="W16" s="146" t="s">
        <v>196</v>
      </c>
      <c r="X16" s="146" t="s">
        <v>197</v>
      </c>
      <c r="Y16" s="146">
        <v>1.890625</v>
      </c>
    </row>
    <row r="17" spans="2:25" x14ac:dyDescent="0.25">
      <c r="B17" s="121">
        <v>41121</v>
      </c>
      <c r="C17" s="124">
        <v>-0.10153503556200361</v>
      </c>
      <c r="D17" s="124">
        <v>-0.11753456159240894</v>
      </c>
      <c r="F17" s="123">
        <v>0.25490976069630922</v>
      </c>
      <c r="H17" s="133">
        <v>41121</v>
      </c>
      <c r="I17" s="154">
        <v>41121</v>
      </c>
      <c r="J17" s="150">
        <v>2.105804</v>
      </c>
      <c r="K17" s="150">
        <v>2.1133410000000001</v>
      </c>
      <c r="M17" s="133">
        <v>41121</v>
      </c>
      <c r="N17" s="154">
        <v>41121</v>
      </c>
      <c r="O17" s="150">
        <v>1.651764</v>
      </c>
      <c r="P17" s="150">
        <v>1.65296</v>
      </c>
      <c r="R17" s="142">
        <v>2</v>
      </c>
      <c r="S17" s="142" t="s">
        <v>82</v>
      </c>
      <c r="T17" s="142">
        <v>0</v>
      </c>
      <c r="V17" s="146" t="s">
        <v>176</v>
      </c>
      <c r="W17" s="146" t="s">
        <v>198</v>
      </c>
      <c r="X17" s="146" t="s">
        <v>199</v>
      </c>
      <c r="Y17" s="146">
        <v>4.078125</v>
      </c>
    </row>
    <row r="18" spans="2:25" x14ac:dyDescent="0.25">
      <c r="B18" s="121">
        <v>41152</v>
      </c>
      <c r="C18" s="124">
        <v>-1.8941816752546343E-3</v>
      </c>
      <c r="D18" s="124">
        <v>-5.4103681273084937E-2</v>
      </c>
      <c r="F18" s="123">
        <v>0.25748460676394869</v>
      </c>
      <c r="H18" s="133">
        <v>41152</v>
      </c>
      <c r="I18" s="154">
        <v>41152</v>
      </c>
      <c r="J18" s="150">
        <v>2.1010330000000002</v>
      </c>
      <c r="K18" s="150">
        <v>2.1018189999999999</v>
      </c>
      <c r="M18" s="133">
        <v>41152</v>
      </c>
      <c r="N18" s="154">
        <v>41152</v>
      </c>
      <c r="O18" s="150">
        <v>1.5678730000000001</v>
      </c>
      <c r="P18" s="150">
        <v>1.5647720000000001</v>
      </c>
      <c r="R18" s="142">
        <v>3</v>
      </c>
      <c r="S18" s="142" t="s">
        <v>82</v>
      </c>
      <c r="T18" s="142">
        <v>0</v>
      </c>
      <c r="V18" s="146" t="s">
        <v>177</v>
      </c>
      <c r="W18" s="146" t="s">
        <v>200</v>
      </c>
      <c r="X18" s="146" t="s">
        <v>201</v>
      </c>
      <c r="Y18" s="146">
        <v>5.806640625</v>
      </c>
    </row>
    <row r="19" spans="2:25" x14ac:dyDescent="0.25">
      <c r="B19" s="121">
        <v>41182</v>
      </c>
      <c r="C19" s="124">
        <v>-6.7760632081730457E-2</v>
      </c>
      <c r="D19" s="124">
        <v>-0.11547230260905549</v>
      </c>
      <c r="F19" s="123">
        <v>0.26008546137772592</v>
      </c>
      <c r="H19" s="133">
        <v>41182</v>
      </c>
      <c r="I19" s="154">
        <v>41180</v>
      </c>
      <c r="J19" s="150">
        <v>1.95051</v>
      </c>
      <c r="K19" s="150">
        <v>1.963382</v>
      </c>
      <c r="M19" s="133">
        <v>41182</v>
      </c>
      <c r="N19" s="154">
        <v>41180</v>
      </c>
      <c r="O19" s="150">
        <v>1.401152</v>
      </c>
      <c r="P19" s="150">
        <v>1.396889</v>
      </c>
      <c r="R19" s="142">
        <v>4</v>
      </c>
      <c r="S19" s="142" t="s">
        <v>82</v>
      </c>
      <c r="T19" s="142">
        <v>0</v>
      </c>
      <c r="V19" s="146" t="s">
        <v>178</v>
      </c>
      <c r="W19" s="146" t="s">
        <v>193</v>
      </c>
      <c r="X19" s="146" t="s">
        <v>194</v>
      </c>
      <c r="Y19" s="146">
        <v>16.484375</v>
      </c>
    </row>
    <row r="20" spans="2:25" x14ac:dyDescent="0.25">
      <c r="B20" s="121">
        <v>41213</v>
      </c>
      <c r="C20" s="124">
        <v>-9.4283129997751403E-2</v>
      </c>
      <c r="D20" s="124">
        <v>-0.14543714497571178</v>
      </c>
      <c r="F20" s="123">
        <v>0.26271258725022822</v>
      </c>
      <c r="H20" s="133">
        <v>41213</v>
      </c>
      <c r="I20" s="154">
        <v>41213</v>
      </c>
      <c r="J20" s="150">
        <v>1.7750280000000001</v>
      </c>
      <c r="K20" s="150">
        <v>1.775013</v>
      </c>
      <c r="M20" s="133">
        <v>41213</v>
      </c>
      <c r="N20" s="154">
        <v>41213</v>
      </c>
      <c r="O20" s="150">
        <v>1.2127730000000001</v>
      </c>
      <c r="P20" s="150">
        <v>1.211498</v>
      </c>
      <c r="R20" s="142">
        <v>5</v>
      </c>
      <c r="S20" s="142" t="s">
        <v>170</v>
      </c>
      <c r="T20" s="142">
        <v>0</v>
      </c>
    </row>
    <row r="21" spans="2:25" x14ac:dyDescent="0.25">
      <c r="B21" s="121">
        <v>41243</v>
      </c>
      <c r="C21" s="124">
        <v>9.5374811779280907E-2</v>
      </c>
      <c r="D21" s="124">
        <v>7.7471036758911704E-2</v>
      </c>
      <c r="F21" s="123">
        <v>0.26536624974770529</v>
      </c>
      <c r="H21" s="133">
        <v>41243</v>
      </c>
      <c r="I21" s="154">
        <v>41243</v>
      </c>
      <c r="J21" s="150">
        <v>1.930347</v>
      </c>
      <c r="K21" s="150">
        <v>1.9526570000000001</v>
      </c>
      <c r="M21" s="133">
        <v>41243</v>
      </c>
      <c r="N21" s="154">
        <v>41243</v>
      </c>
      <c r="O21" s="150">
        <v>1.2929170000000001</v>
      </c>
      <c r="P21" s="150">
        <v>1.3104629999999999</v>
      </c>
      <c r="R21" s="142">
        <v>6</v>
      </c>
      <c r="S21" s="142" t="s">
        <v>170</v>
      </c>
      <c r="T21" s="142">
        <v>0</v>
      </c>
    </row>
    <row r="22" spans="2:25" x14ac:dyDescent="0.25">
      <c r="B22" s="121">
        <v>41274</v>
      </c>
      <c r="C22" s="124">
        <v>-4.1278147808793679E-2</v>
      </c>
      <c r="D22" s="124">
        <v>-4.0553194109900395E-2</v>
      </c>
      <c r="F22" s="123">
        <v>0.26804671691687404</v>
      </c>
      <c r="H22" s="133">
        <v>41274</v>
      </c>
      <c r="I22" s="154">
        <v>41274</v>
      </c>
      <c r="J22" s="150">
        <v>1.8492550000000001</v>
      </c>
      <c r="K22" s="150">
        <v>1.8522879999999999</v>
      </c>
      <c r="M22" s="133">
        <v>41274</v>
      </c>
      <c r="N22" s="154">
        <v>41274</v>
      </c>
      <c r="O22" s="150">
        <v>1.2438309999999999</v>
      </c>
      <c r="P22" s="150">
        <v>1.2415339999999999</v>
      </c>
      <c r="R22" s="142">
        <v>7</v>
      </c>
      <c r="S22" s="142" t="s">
        <v>170</v>
      </c>
      <c r="T22" s="142">
        <v>0</v>
      </c>
    </row>
    <row r="23" spans="2:25" x14ac:dyDescent="0.25">
      <c r="B23" s="121">
        <v>41305</v>
      </c>
      <c r="C23" s="124">
        <v>-2.1277572885463183E-2</v>
      </c>
      <c r="D23" s="124">
        <v>-3.4421465814072918E-2</v>
      </c>
      <c r="F23" s="123">
        <v>0.270754259511994</v>
      </c>
      <c r="H23" s="133">
        <v>41305</v>
      </c>
      <c r="I23" s="154">
        <v>41305</v>
      </c>
      <c r="J23" s="150">
        <v>1.8129109999999999</v>
      </c>
      <c r="K23" s="150">
        <v>1.8103229999999999</v>
      </c>
      <c r="M23" s="133">
        <v>41305</v>
      </c>
      <c r="N23" s="154">
        <v>41305</v>
      </c>
      <c r="O23" s="150">
        <v>1.2086209999999999</v>
      </c>
      <c r="P23" s="150">
        <v>1.2017450000000001</v>
      </c>
      <c r="R23" s="142">
        <v>8</v>
      </c>
      <c r="S23" s="142" t="s">
        <v>171</v>
      </c>
      <c r="T23" s="142">
        <v>0</v>
      </c>
    </row>
    <row r="24" spans="2:25" x14ac:dyDescent="0.25">
      <c r="B24" s="121">
        <v>41333</v>
      </c>
      <c r="C24" s="124">
        <v>1.2310075997361062E-2</v>
      </c>
      <c r="D24" s="124">
        <v>-1.5706581251162269E-2</v>
      </c>
      <c r="F24" s="123">
        <v>0.27348915102221616</v>
      </c>
      <c r="H24" s="133">
        <v>41333</v>
      </c>
      <c r="I24" s="154">
        <v>41333</v>
      </c>
      <c r="J24" s="150">
        <v>1.824916</v>
      </c>
      <c r="K24" s="150">
        <v>1.8353660000000001</v>
      </c>
      <c r="M24" s="133">
        <v>41333</v>
      </c>
      <c r="N24" s="154">
        <v>41333</v>
      </c>
      <c r="O24" s="150">
        <v>1.1927300000000001</v>
      </c>
      <c r="P24" s="150">
        <v>1.189786</v>
      </c>
      <c r="R24" s="142">
        <v>9</v>
      </c>
      <c r="S24" s="142" t="s">
        <v>171</v>
      </c>
      <c r="T24" s="142">
        <v>0</v>
      </c>
    </row>
    <row r="25" spans="2:25" x14ac:dyDescent="0.25">
      <c r="B25" s="121">
        <v>41364</v>
      </c>
      <c r="C25" s="124">
        <v>2.7404246538325322E-2</v>
      </c>
      <c r="D25" s="124">
        <v>5.8058894783267773E-3</v>
      </c>
      <c r="F25" s="123">
        <v>0.27625166769920823</v>
      </c>
      <c r="H25" s="133">
        <v>41364</v>
      </c>
      <c r="I25" s="154">
        <v>41362</v>
      </c>
      <c r="J25" s="150">
        <v>1.8750500000000001</v>
      </c>
      <c r="K25" s="150">
        <v>1.875618</v>
      </c>
      <c r="M25" s="133">
        <v>41364</v>
      </c>
      <c r="N25" s="154">
        <v>41362</v>
      </c>
      <c r="O25" s="150">
        <v>1.2107220000000001</v>
      </c>
      <c r="P25" s="150">
        <v>1.199675</v>
      </c>
      <c r="R25" s="142">
        <v>10</v>
      </c>
      <c r="S25" s="142" t="s">
        <v>171</v>
      </c>
      <c r="T25" s="142">
        <v>0</v>
      </c>
    </row>
    <row r="26" spans="2:25" x14ac:dyDescent="0.25">
      <c r="B26" s="121">
        <v>41394</v>
      </c>
      <c r="C26" s="124">
        <v>-2.3595577157510865E-2</v>
      </c>
      <c r="D26" s="124">
        <v>-4.493190694331313E-2</v>
      </c>
      <c r="F26" s="123">
        <v>0.2790420885850588</v>
      </c>
      <c r="H26" s="133">
        <v>41394</v>
      </c>
      <c r="I26" s="154">
        <v>41394</v>
      </c>
      <c r="J26" s="150">
        <v>1.8291820000000001</v>
      </c>
      <c r="K26" s="150">
        <v>1.8313250000000001</v>
      </c>
      <c r="M26" s="133">
        <v>41394</v>
      </c>
      <c r="N26" s="154">
        <v>41394</v>
      </c>
      <c r="O26" s="150">
        <v>1.161745</v>
      </c>
      <c r="P26" s="150">
        <v>1.1575260000000001</v>
      </c>
      <c r="R26" s="142">
        <v>11</v>
      </c>
      <c r="S26" s="142" t="s">
        <v>78</v>
      </c>
      <c r="T26" s="142">
        <v>1</v>
      </c>
    </row>
    <row r="27" spans="2:25" x14ac:dyDescent="0.25">
      <c r="B27" s="121">
        <v>41425</v>
      </c>
      <c r="C27" s="124">
        <v>-1.1970671444140376E-2</v>
      </c>
      <c r="D27" s="124">
        <v>-7.816168496911682E-3</v>
      </c>
      <c r="F27" s="123">
        <v>0.28186069554046345</v>
      </c>
      <c r="H27" s="133">
        <v>41425</v>
      </c>
      <c r="I27" s="154">
        <v>41425</v>
      </c>
      <c r="J27" s="150">
        <v>1.7989539999999999</v>
      </c>
      <c r="K27" s="150">
        <v>1.8074159999999999</v>
      </c>
      <c r="M27" s="133">
        <v>41425</v>
      </c>
      <c r="N27" s="154">
        <v>41425</v>
      </c>
      <c r="O27" s="150">
        <v>1.144107</v>
      </c>
      <c r="P27" s="150">
        <v>1.1527000000000001</v>
      </c>
      <c r="R27" s="142">
        <v>12</v>
      </c>
      <c r="S27" s="142" t="s">
        <v>78</v>
      </c>
      <c r="T27" s="142">
        <v>1</v>
      </c>
    </row>
    <row r="28" spans="2:25" x14ac:dyDescent="0.25">
      <c r="B28" s="121">
        <v>41455</v>
      </c>
      <c r="C28" s="124">
        <v>9.0835772053601341E-2</v>
      </c>
      <c r="D28" s="124">
        <v>0.16711661048029811</v>
      </c>
      <c r="F28" s="123">
        <v>0.28470777327319541</v>
      </c>
      <c r="H28" s="133">
        <v>41455</v>
      </c>
      <c r="I28" s="154">
        <v>41453</v>
      </c>
      <c r="J28" s="150">
        <v>1.9677880000000001</v>
      </c>
      <c r="K28" s="150">
        <v>1.9700150000000001</v>
      </c>
      <c r="M28" s="133">
        <v>41455</v>
      </c>
      <c r="N28" s="154">
        <v>41453</v>
      </c>
      <c r="O28" s="150">
        <v>1.3562749999999999</v>
      </c>
      <c r="P28" s="150">
        <v>1.3522110000000001</v>
      </c>
    </row>
    <row r="29" spans="2:25" x14ac:dyDescent="0.25">
      <c r="B29" s="121">
        <v>41486</v>
      </c>
      <c r="C29" s="124">
        <v>-0.10101212934057023</v>
      </c>
      <c r="D29" s="124">
        <v>-9.1002500077551313E-2</v>
      </c>
      <c r="F29" s="123">
        <v>0.28758360936686406</v>
      </c>
      <c r="H29" s="133">
        <v>41486</v>
      </c>
      <c r="I29" s="154">
        <v>41486</v>
      </c>
      <c r="J29" s="150">
        <v>1.7696050000000001</v>
      </c>
      <c r="K29" s="150">
        <v>1.7787269999999999</v>
      </c>
      <c r="M29" s="133">
        <v>41486</v>
      </c>
      <c r="N29" s="154">
        <v>41486</v>
      </c>
      <c r="O29" s="150">
        <v>1.235406</v>
      </c>
      <c r="P29" s="150">
        <v>1.2383</v>
      </c>
    </row>
    <row r="30" spans="2:25" x14ac:dyDescent="0.25">
      <c r="B30" s="121">
        <v>41517</v>
      </c>
      <c r="C30" s="124">
        <v>2.3871298475474947E-2</v>
      </c>
      <c r="D30" s="124">
        <v>1.1624683214891006E-2</v>
      </c>
      <c r="F30" s="123">
        <v>0.29048849430996371</v>
      </c>
      <c r="H30" s="133">
        <v>41517</v>
      </c>
      <c r="I30" s="154">
        <v>41516</v>
      </c>
      <c r="J30" s="150">
        <v>1.8068820000000001</v>
      </c>
      <c r="K30" s="150">
        <v>1.8123560000000001</v>
      </c>
      <c r="M30" s="133">
        <v>41517</v>
      </c>
      <c r="N30" s="154">
        <v>41516</v>
      </c>
      <c r="O30" s="150">
        <v>1.2521009999999999</v>
      </c>
      <c r="P30" s="150">
        <v>1.249851</v>
      </c>
    </row>
    <row r="31" spans="2:25" x14ac:dyDescent="0.25">
      <c r="B31" s="121">
        <v>41547</v>
      </c>
      <c r="C31" s="124">
        <v>3.3501685441300152E-2</v>
      </c>
      <c r="D31" s="124">
        <v>-4.7143899960866769E-3</v>
      </c>
      <c r="F31" s="123">
        <v>0.29342272152521587</v>
      </c>
      <c r="H31" s="133">
        <v>41547</v>
      </c>
      <c r="I31" s="154">
        <v>41547</v>
      </c>
      <c r="J31" s="150">
        <v>1.867057</v>
      </c>
      <c r="K31" s="150">
        <v>1.868441</v>
      </c>
      <c r="M31" s="133">
        <v>41547</v>
      </c>
      <c r="N31" s="154">
        <v>41547</v>
      </c>
      <c r="O31" s="150">
        <v>1.2464519999999999</v>
      </c>
      <c r="P31" s="150">
        <v>1.2462120000000001</v>
      </c>
    </row>
    <row r="32" spans="2:25" x14ac:dyDescent="0.25">
      <c r="B32" s="121">
        <v>41578</v>
      </c>
      <c r="C32" s="124">
        <v>-4.9232026542922774E-2</v>
      </c>
      <c r="D32" s="124">
        <v>-9.3605911375170228E-2</v>
      </c>
      <c r="F32" s="123">
        <v>0.29638658739920792</v>
      </c>
      <c r="H32" s="133">
        <v>41578</v>
      </c>
      <c r="I32" s="154">
        <v>41578</v>
      </c>
      <c r="J32" s="150">
        <v>1.773892</v>
      </c>
      <c r="K32" s="150">
        <v>1.7773639999999999</v>
      </c>
      <c r="M32" s="133">
        <v>41578</v>
      </c>
      <c r="N32" s="154">
        <v>41578</v>
      </c>
      <c r="O32" s="150">
        <v>1.137443</v>
      </c>
      <c r="P32" s="150">
        <v>1.1350709999999999</v>
      </c>
    </row>
    <row r="33" spans="2:16" x14ac:dyDescent="0.25">
      <c r="B33" s="121">
        <v>41608</v>
      </c>
      <c r="C33" s="124">
        <v>-3.9398597750486777E-2</v>
      </c>
      <c r="D33" s="124">
        <v>-4.8323216835132972E-2</v>
      </c>
      <c r="F33" s="123">
        <v>0.29938039131233124</v>
      </c>
      <c r="H33" s="133">
        <v>41608</v>
      </c>
      <c r="I33" s="154">
        <v>41607</v>
      </c>
      <c r="J33" s="150">
        <v>1.6911</v>
      </c>
      <c r="K33" s="150">
        <v>1.705362</v>
      </c>
      <c r="M33" s="133">
        <v>41608</v>
      </c>
      <c r="N33" s="154">
        <v>41607</v>
      </c>
      <c r="O33" s="150">
        <v>1.086627</v>
      </c>
      <c r="P33" s="150">
        <v>1.083785</v>
      </c>
    </row>
    <row r="34" spans="2:16" x14ac:dyDescent="0.25">
      <c r="B34" s="121">
        <v>41639</v>
      </c>
      <c r="C34" s="124">
        <v>-0.10325365577223047</v>
      </c>
      <c r="D34" s="124">
        <v>-9.074068341482093E-2</v>
      </c>
      <c r="F34" s="123">
        <v>0.30240443566902148</v>
      </c>
      <c r="H34" s="133">
        <v>41639</v>
      </c>
      <c r="I34" s="154">
        <v>41639</v>
      </c>
      <c r="J34" s="150">
        <v>1.522932</v>
      </c>
      <c r="K34" s="150">
        <v>1.5251999999999999</v>
      </c>
      <c r="M34" s="133">
        <v>41639</v>
      </c>
      <c r="N34" s="154">
        <v>41639</v>
      </c>
      <c r="O34" s="150">
        <v>0.99232399999999998</v>
      </c>
      <c r="P34" s="150">
        <v>0.992367</v>
      </c>
    </row>
    <row r="35" spans="2:16" x14ac:dyDescent="0.25">
      <c r="B35" s="121">
        <v>41670</v>
      </c>
      <c r="C35" s="124">
        <v>5.7791859321967703E-2</v>
      </c>
      <c r="D35" s="124">
        <v>-7.2760547027488796E-3</v>
      </c>
      <c r="F35" s="123">
        <v>0.30545902592830454</v>
      </c>
      <c r="H35" s="133">
        <v>41670</v>
      </c>
      <c r="I35" s="154">
        <v>41670</v>
      </c>
      <c r="J35" s="150">
        <v>1.6080129999999999</v>
      </c>
      <c r="K35" s="150">
        <v>1.6135379999999999</v>
      </c>
      <c r="M35" s="133">
        <v>41670</v>
      </c>
      <c r="N35" s="154">
        <v>41670</v>
      </c>
      <c r="O35" s="150">
        <v>0.99214800000000003</v>
      </c>
      <c r="P35" s="150">
        <v>0.98512999999999995</v>
      </c>
    </row>
    <row r="36" spans="2:16" x14ac:dyDescent="0.25">
      <c r="B36" s="121">
        <v>41698</v>
      </c>
      <c r="C36" s="124">
        <v>-5.4961512365389674E-2</v>
      </c>
      <c r="D36" s="124">
        <v>-7.3009329213486976E-2</v>
      </c>
      <c r="F36" s="123">
        <v>0.30854447063465107</v>
      </c>
      <c r="H36" s="133">
        <v>41698</v>
      </c>
      <c r="I36" s="154">
        <v>41698</v>
      </c>
      <c r="J36" s="150">
        <v>1.516974</v>
      </c>
      <c r="K36" s="150">
        <v>1.522019</v>
      </c>
      <c r="M36" s="133">
        <v>41698</v>
      </c>
      <c r="N36" s="154">
        <v>41698</v>
      </c>
      <c r="O36" s="150">
        <v>0.92654000000000003</v>
      </c>
      <c r="P36" s="150">
        <v>0.92229300000000003</v>
      </c>
    </row>
    <row r="37" spans="2:16" x14ac:dyDescent="0.25">
      <c r="B37" s="121">
        <v>41729</v>
      </c>
      <c r="C37" s="124">
        <v>-8.4543713053965488E-3</v>
      </c>
      <c r="D37" s="124">
        <v>-5.0807166624057723E-2</v>
      </c>
      <c r="F37" s="123">
        <v>0.31166108144914251</v>
      </c>
      <c r="H37" s="133">
        <v>41729</v>
      </c>
      <c r="I37" s="154">
        <v>41729</v>
      </c>
      <c r="J37" s="150">
        <v>1.5001979999999999</v>
      </c>
      <c r="K37" s="150">
        <v>1.504203</v>
      </c>
      <c r="M37" s="133">
        <v>41729</v>
      </c>
      <c r="N37" s="154">
        <v>41729</v>
      </c>
      <c r="O37" s="150">
        <v>0.88648899999999997</v>
      </c>
      <c r="P37" s="150">
        <v>0.88064100000000001</v>
      </c>
    </row>
    <row r="38" spans="2:16" x14ac:dyDescent="0.25">
      <c r="B38" s="121">
        <v>41759</v>
      </c>
      <c r="C38" s="124">
        <v>-2.6334977252300371E-2</v>
      </c>
      <c r="D38" s="124">
        <v>-5.447296129677965E-2</v>
      </c>
      <c r="F38" s="123">
        <v>0.31480917318095203</v>
      </c>
      <c r="H38" s="133">
        <v>41759</v>
      </c>
      <c r="I38" s="154">
        <v>41759</v>
      </c>
      <c r="J38" s="150">
        <v>1.4584569999999999</v>
      </c>
      <c r="K38" s="150">
        <v>1.461206</v>
      </c>
      <c r="M38" s="133">
        <v>41759</v>
      </c>
      <c r="N38" s="154">
        <v>41759</v>
      </c>
      <c r="O38" s="150">
        <v>0.83974199999999999</v>
      </c>
      <c r="P38" s="150">
        <v>0.83949099999999999</v>
      </c>
    </row>
    <row r="39" spans="2:16" x14ac:dyDescent="0.25">
      <c r="B39" s="121">
        <v>41790</v>
      </c>
      <c r="C39" s="124">
        <v>1.9108569699331359E-2</v>
      </c>
      <c r="D39" s="124">
        <v>-2.0521320442116762E-2</v>
      </c>
      <c r="F39" s="123">
        <v>0.31798906381914349</v>
      </c>
      <c r="H39" s="133">
        <v>41790</v>
      </c>
      <c r="I39" s="154">
        <v>41789</v>
      </c>
      <c r="J39" s="150">
        <v>1.4861709999999999</v>
      </c>
      <c r="K39" s="150">
        <v>1.486594</v>
      </c>
      <c r="M39" s="133">
        <v>41790</v>
      </c>
      <c r="N39" s="154">
        <v>41789</v>
      </c>
      <c r="O39" s="150">
        <v>0.82281099999999996</v>
      </c>
      <c r="P39" s="150">
        <v>0.822685</v>
      </c>
    </row>
    <row r="40" spans="2:16" x14ac:dyDescent="0.25">
      <c r="B40" s="121">
        <v>41820</v>
      </c>
      <c r="C40" s="124">
        <v>-1.8065937851229587E-2</v>
      </c>
      <c r="D40" s="124">
        <v>-1.9946996506476716E-2</v>
      </c>
      <c r="F40" s="123">
        <v>0.32120107456479141</v>
      </c>
      <c r="H40" s="133">
        <v>41820</v>
      </c>
      <c r="I40" s="154">
        <v>41820</v>
      </c>
      <c r="J40" s="150">
        <v>1.4585109999999999</v>
      </c>
      <c r="K40" s="150">
        <v>1.4595629999999999</v>
      </c>
      <c r="M40" s="133">
        <v>41820</v>
      </c>
      <c r="N40" s="154">
        <v>41820</v>
      </c>
      <c r="O40" s="150">
        <v>0.80748399999999998</v>
      </c>
      <c r="P40" s="150">
        <v>0.80656099999999997</v>
      </c>
    </row>
    <row r="41" spans="2:16" x14ac:dyDescent="0.25">
      <c r="B41" s="121">
        <v>41851</v>
      </c>
      <c r="C41" s="124">
        <v>1.3711428168648834E-2</v>
      </c>
      <c r="D41" s="124">
        <v>-2.6003807391518335E-2</v>
      </c>
      <c r="F41" s="123">
        <v>0.32444552986342567</v>
      </c>
      <c r="H41" s="133">
        <v>41851</v>
      </c>
      <c r="I41" s="154">
        <v>41851</v>
      </c>
      <c r="J41" s="150">
        <v>1.4753289999999999</v>
      </c>
      <c r="K41" s="150">
        <v>1.478647</v>
      </c>
      <c r="M41" s="133">
        <v>41851</v>
      </c>
      <c r="N41" s="154">
        <v>41851</v>
      </c>
      <c r="O41" s="150">
        <v>0.78955299999999995</v>
      </c>
      <c r="P41" s="150">
        <v>0.78675700000000004</v>
      </c>
    </row>
    <row r="42" spans="2:16" x14ac:dyDescent="0.25">
      <c r="B42" s="121">
        <v>41882</v>
      </c>
      <c r="C42" s="124">
        <v>3.0666468583647494E-2</v>
      </c>
      <c r="D42" s="124">
        <v>2.1408030122943063E-2</v>
      </c>
      <c r="F42" s="123">
        <v>0.32772275743780371</v>
      </c>
      <c r="H42" s="133">
        <v>41882</v>
      </c>
      <c r="I42" s="154">
        <v>41880</v>
      </c>
      <c r="J42" s="150">
        <v>1.51745</v>
      </c>
      <c r="K42" s="150">
        <v>1.5212730000000001</v>
      </c>
      <c r="M42" s="133">
        <v>41882</v>
      </c>
      <c r="N42" s="154">
        <v>41880</v>
      </c>
      <c r="O42" s="150">
        <v>0.80955900000000003</v>
      </c>
      <c r="P42" s="150">
        <v>0.80663799999999997</v>
      </c>
    </row>
    <row r="43" spans="2:16" x14ac:dyDescent="0.25">
      <c r="B43" s="121">
        <v>41912</v>
      </c>
      <c r="C43" s="124">
        <v>6.9955427181571536E-2</v>
      </c>
      <c r="D43" s="124">
        <v>0.11201308331683148</v>
      </c>
      <c r="F43" s="123">
        <v>0.33103308832101386</v>
      </c>
      <c r="H43" s="133">
        <v>41912</v>
      </c>
      <c r="I43" s="154">
        <v>41912</v>
      </c>
      <c r="J43" s="150">
        <v>1.6259030000000001</v>
      </c>
      <c r="K43" s="150">
        <v>1.627405</v>
      </c>
      <c r="M43" s="133">
        <v>41912</v>
      </c>
      <c r="N43" s="154">
        <v>41912</v>
      </c>
      <c r="O43" s="150">
        <v>0.90803900000000004</v>
      </c>
      <c r="P43" s="150">
        <v>0.90551400000000004</v>
      </c>
    </row>
    <row r="44" spans="2:16" x14ac:dyDescent="0.25">
      <c r="B44" s="121">
        <v>41943</v>
      </c>
      <c r="C44" s="124">
        <v>3.1381315721274283E-2</v>
      </c>
      <c r="D44" s="124">
        <v>6.1003453185469118E-2</v>
      </c>
      <c r="F44" s="123">
        <v>0.33437685688991298</v>
      </c>
      <c r="H44" s="133">
        <v>41943</v>
      </c>
      <c r="I44" s="154">
        <v>41943</v>
      </c>
      <c r="J44" s="150">
        <v>1.6771</v>
      </c>
      <c r="K44" s="150">
        <v>1.677735</v>
      </c>
      <c r="M44" s="133">
        <v>41943</v>
      </c>
      <c r="N44" s="154">
        <v>41943</v>
      </c>
      <c r="O44" s="150">
        <v>0.96814999999999996</v>
      </c>
      <c r="P44" s="150">
        <v>0.96515700000000004</v>
      </c>
    </row>
    <row r="45" spans="2:16" x14ac:dyDescent="0.25">
      <c r="B45" s="121">
        <v>41973</v>
      </c>
      <c r="C45" s="124">
        <v>6.0123491385667825E-2</v>
      </c>
      <c r="D45" s="124">
        <v>4.0429664302279747E-2</v>
      </c>
      <c r="F45" s="123">
        <v>0.33775440089890202</v>
      </c>
      <c r="H45" s="133">
        <v>41973</v>
      </c>
      <c r="I45" s="154">
        <v>41971</v>
      </c>
      <c r="J45" s="150">
        <v>1.7786500000000001</v>
      </c>
      <c r="K45" s="150">
        <v>1.781026</v>
      </c>
      <c r="M45" s="133">
        <v>41973</v>
      </c>
      <c r="N45" s="154">
        <v>41971</v>
      </c>
      <c r="O45" s="150">
        <v>1.0083899999999999</v>
      </c>
      <c r="P45" s="150">
        <v>1.008094</v>
      </c>
    </row>
    <row r="46" spans="2:16" x14ac:dyDescent="0.25">
      <c r="B46" s="121">
        <v>42004</v>
      </c>
      <c r="C46" s="124">
        <v>4.606878006730783E-2</v>
      </c>
      <c r="D46" s="124">
        <v>5.5778752146751563E-2</v>
      </c>
      <c r="F46" s="123">
        <v>0.34116606151404244</v>
      </c>
      <c r="H46" s="133">
        <v>42004</v>
      </c>
      <c r="I46" s="154">
        <v>42004</v>
      </c>
      <c r="J46" s="150">
        <v>1.8572379999999999</v>
      </c>
      <c r="K46" s="150">
        <v>1.8625069999999999</v>
      </c>
      <c r="M46" s="133">
        <v>42004</v>
      </c>
      <c r="N46" s="154">
        <v>42004</v>
      </c>
      <c r="O46" s="150">
        <v>1.0660559999999999</v>
      </c>
      <c r="P46" s="150">
        <v>1.066235</v>
      </c>
    </row>
    <row r="47" spans="2:16" x14ac:dyDescent="0.25">
      <c r="B47" s="121">
        <v>42035</v>
      </c>
      <c r="C47" s="124">
        <v>3.5566922376208066E-2</v>
      </c>
      <c r="D47" s="124">
        <v>3.5866808009324735E-2</v>
      </c>
      <c r="F47" s="123">
        <v>0.34461218334751764</v>
      </c>
      <c r="H47" s="133">
        <v>42035</v>
      </c>
      <c r="I47" s="154">
        <v>42034</v>
      </c>
      <c r="J47" s="150">
        <v>1.917392</v>
      </c>
      <c r="K47" s="150">
        <v>1.9244829999999999</v>
      </c>
      <c r="M47" s="133">
        <v>42035</v>
      </c>
      <c r="N47" s="154">
        <v>42034</v>
      </c>
      <c r="O47" s="150">
        <v>1.1112690000000001</v>
      </c>
      <c r="P47" s="150">
        <v>1.104986</v>
      </c>
    </row>
    <row r="48" spans="2:16" x14ac:dyDescent="0.25">
      <c r="B48" s="121">
        <v>42063</v>
      </c>
      <c r="C48" s="124">
        <v>-6.9251552402394029E-2</v>
      </c>
      <c r="D48" s="124">
        <v>-0.1248719867234193</v>
      </c>
      <c r="F48" s="123">
        <v>0.34809311449244207</v>
      </c>
      <c r="H48" s="133">
        <v>42063</v>
      </c>
      <c r="I48" s="154">
        <v>42062</v>
      </c>
      <c r="J48" s="150">
        <v>1.7854989999999999</v>
      </c>
      <c r="K48" s="150">
        <v>1.7891030000000001</v>
      </c>
      <c r="M48" s="133">
        <v>42063</v>
      </c>
      <c r="N48" s="154">
        <v>42062</v>
      </c>
      <c r="O48" s="150">
        <v>0.981352</v>
      </c>
      <c r="P48" s="150">
        <v>0.98081700000000005</v>
      </c>
    </row>
    <row r="49" spans="2:16" x14ac:dyDescent="0.25">
      <c r="B49" s="121">
        <v>42094</v>
      </c>
      <c r="C49" s="124">
        <v>4.2052064462408667E-2</v>
      </c>
      <c r="D49" s="124">
        <v>6.38748667463441E-2</v>
      </c>
      <c r="F49" s="123">
        <v>0.3516092065580223</v>
      </c>
      <c r="H49" s="133">
        <v>42094</v>
      </c>
      <c r="I49" s="154">
        <v>42094</v>
      </c>
      <c r="J49" s="150">
        <v>1.855893</v>
      </c>
      <c r="K49" s="150">
        <v>1.8621840000000001</v>
      </c>
      <c r="M49" s="133">
        <v>42094</v>
      </c>
      <c r="N49" s="154">
        <v>42094</v>
      </c>
      <c r="O49" s="150">
        <v>1.0410330000000001</v>
      </c>
      <c r="P49" s="150">
        <v>1.046081</v>
      </c>
    </row>
    <row r="50" spans="2:16" x14ac:dyDescent="0.25">
      <c r="B50" s="121">
        <v>42124</v>
      </c>
      <c r="C50" s="124">
        <v>7.1178002347841943E-3</v>
      </c>
      <c r="D50" s="124">
        <v>-2.1004175352785173E-2</v>
      </c>
      <c r="F50" s="123">
        <v>0.35516081470507305</v>
      </c>
      <c r="H50" s="133">
        <v>42124</v>
      </c>
      <c r="I50" s="154">
        <v>42124</v>
      </c>
      <c r="J50" s="150">
        <v>1.8641970000000001</v>
      </c>
      <c r="K50" s="150">
        <v>1.8691500000000001</v>
      </c>
      <c r="M50" s="133">
        <v>42124</v>
      </c>
      <c r="N50" s="154">
        <v>42124</v>
      </c>
      <c r="O50" s="150">
        <v>1.0250729999999999</v>
      </c>
      <c r="P50" s="150">
        <v>1.0193950000000001</v>
      </c>
    </row>
    <row r="51" spans="2:16" x14ac:dyDescent="0.25">
      <c r="B51" s="121">
        <v>42155</v>
      </c>
      <c r="C51" s="124">
        <v>4.1637434111838782E-2</v>
      </c>
      <c r="D51" s="124">
        <v>3.4079441881086948E-2</v>
      </c>
      <c r="F51" s="123">
        <v>0.35874829768189198</v>
      </c>
      <c r="H51" s="133">
        <v>42155</v>
      </c>
      <c r="I51" s="154">
        <v>42153</v>
      </c>
      <c r="J51" s="150">
        <v>1.9368829999999999</v>
      </c>
      <c r="K51" s="150">
        <v>1.9434560000000001</v>
      </c>
      <c r="M51" s="133">
        <v>42155</v>
      </c>
      <c r="N51" s="154">
        <v>42153</v>
      </c>
      <c r="O51" s="150">
        <v>1.0674980000000001</v>
      </c>
      <c r="P51" s="150">
        <v>1.0606089999999999</v>
      </c>
    </row>
    <row r="52" spans="2:16" x14ac:dyDescent="0.25">
      <c r="B52" s="121">
        <v>42185</v>
      </c>
      <c r="C52" s="124">
        <v>4.2110596473385574E-2</v>
      </c>
      <c r="D52" s="124">
        <v>0.11660638518729974</v>
      </c>
      <c r="F52" s="123">
        <v>0.36237201786049694</v>
      </c>
      <c r="H52" s="133">
        <v>42185</v>
      </c>
      <c r="I52" s="154">
        <v>42185</v>
      </c>
      <c r="J52" s="150">
        <v>2.0247470000000001</v>
      </c>
      <c r="K52" s="150">
        <v>2.0201880000000001</v>
      </c>
      <c r="M52" s="133">
        <v>42185</v>
      </c>
      <c r="N52" s="154">
        <v>42185</v>
      </c>
      <c r="O52" s="150">
        <v>1.2079200000000001</v>
      </c>
      <c r="P52" s="150">
        <v>1.1995229999999999</v>
      </c>
    </row>
    <row r="53" spans="2:16" x14ac:dyDescent="0.25">
      <c r="B53" s="121">
        <v>42216</v>
      </c>
      <c r="C53" s="124">
        <v>4.9220766056900726E-2</v>
      </c>
      <c r="D53" s="124">
        <v>5.5244803657810433E-2</v>
      </c>
      <c r="F53" s="123">
        <v>0.36603234127322926</v>
      </c>
      <c r="H53" s="133">
        <v>42216</v>
      </c>
      <c r="I53" s="154">
        <v>42216</v>
      </c>
      <c r="J53" s="150">
        <v>2.1278589999999999</v>
      </c>
      <c r="K53" s="150">
        <v>2.1269</v>
      </c>
      <c r="M53" s="133">
        <v>42216</v>
      </c>
      <c r="N53" s="154">
        <v>42216</v>
      </c>
      <c r="O53" s="150">
        <v>1.2854969999999999</v>
      </c>
      <c r="P53" s="150">
        <v>1.276529</v>
      </c>
    </row>
    <row r="54" spans="2:16" x14ac:dyDescent="0.25">
      <c r="B54" s="121">
        <v>42247</v>
      </c>
      <c r="C54" s="124">
        <v>4.6363166216827102E-2</v>
      </c>
      <c r="D54" s="124">
        <v>7.1385086699520622E-2</v>
      </c>
      <c r="F54" s="123">
        <v>0.36972963764972655</v>
      </c>
      <c r="H54" s="133">
        <v>42247</v>
      </c>
      <c r="I54" s="154">
        <v>42247</v>
      </c>
      <c r="J54" s="150">
        <v>2.2297319999999998</v>
      </c>
      <c r="K54" s="150">
        <v>2.2288359999999998</v>
      </c>
      <c r="M54" s="133">
        <v>42247</v>
      </c>
      <c r="N54" s="154">
        <v>42247</v>
      </c>
      <c r="O54" s="150">
        <v>1.3839619999999999</v>
      </c>
      <c r="P54" s="150">
        <v>1.380617</v>
      </c>
    </row>
    <row r="55" spans="2:16" x14ac:dyDescent="0.25">
      <c r="B55" s="121">
        <v>42277</v>
      </c>
      <c r="C55" s="124">
        <v>2.953356487905447E-2</v>
      </c>
      <c r="D55" s="124">
        <v>3.2507237383016321E-2</v>
      </c>
      <c r="F55" s="123">
        <v>0.37346428045426927</v>
      </c>
      <c r="H55" s="133">
        <v>42277</v>
      </c>
      <c r="I55" s="154">
        <v>42277</v>
      </c>
      <c r="J55" s="150">
        <v>2.288421</v>
      </c>
      <c r="K55" s="150">
        <v>2.2965659999999999</v>
      </c>
      <c r="M55" s="133">
        <v>42277</v>
      </c>
      <c r="N55" s="154">
        <v>42277</v>
      </c>
      <c r="O55" s="150">
        <v>1.436383</v>
      </c>
      <c r="P55" s="150">
        <v>1.4296899999999999</v>
      </c>
    </row>
    <row r="56" spans="2:16" x14ac:dyDescent="0.25">
      <c r="B56" s="121">
        <v>42308</v>
      </c>
      <c r="C56" s="124">
        <v>-3.8238107729072372E-2</v>
      </c>
      <c r="D56" s="124">
        <v>-7.6547031166690399E-2</v>
      </c>
      <c r="F56" s="123">
        <v>0.37723664692350434</v>
      </c>
      <c r="H56" s="133">
        <v>42308</v>
      </c>
      <c r="I56" s="154">
        <v>42307</v>
      </c>
      <c r="J56" s="150">
        <v>2.1800440000000001</v>
      </c>
      <c r="K56" s="150">
        <v>2.2025679999999999</v>
      </c>
      <c r="M56" s="133">
        <v>42308</v>
      </c>
      <c r="N56" s="154">
        <v>42307</v>
      </c>
      <c r="O56" s="150">
        <v>1.332281</v>
      </c>
      <c r="P56" s="150">
        <v>1.330535</v>
      </c>
    </row>
    <row r="57" spans="2:16" x14ac:dyDescent="0.25">
      <c r="B57" s="121">
        <v>42338</v>
      </c>
      <c r="C57" s="124">
        <v>-1.8808728589991955E-4</v>
      </c>
      <c r="D57" s="124">
        <v>-3.4389788849812343E-2</v>
      </c>
      <c r="F57" s="123">
        <v>0.38104711810454983</v>
      </c>
      <c r="H57" s="133">
        <v>42338</v>
      </c>
      <c r="I57" s="154">
        <v>42338</v>
      </c>
      <c r="J57" s="150">
        <v>2.1708889999999998</v>
      </c>
      <c r="K57" s="150">
        <v>2.1796340000000001</v>
      </c>
      <c r="M57" s="133">
        <v>42338</v>
      </c>
      <c r="N57" s="154">
        <v>42338</v>
      </c>
      <c r="O57" s="150">
        <v>1.280378</v>
      </c>
      <c r="P57" s="150">
        <v>1.2872429999999999</v>
      </c>
    </row>
    <row r="58" spans="2:16" x14ac:dyDescent="0.25">
      <c r="B58" s="121">
        <v>42369</v>
      </c>
      <c r="C58" s="124">
        <v>4.6725042576722713E-2</v>
      </c>
      <c r="D58" s="124">
        <v>7.97736403495026E-2</v>
      </c>
      <c r="F58" s="123">
        <v>0.38489607889348471</v>
      </c>
      <c r="H58" s="133">
        <v>42369</v>
      </c>
      <c r="I58" s="154">
        <v>42369</v>
      </c>
      <c r="J58" s="150">
        <v>2.271102</v>
      </c>
      <c r="K58" s="150">
        <v>2.2747310000000001</v>
      </c>
      <c r="M58" s="133">
        <v>42369</v>
      </c>
      <c r="N58" s="154">
        <v>42369</v>
      </c>
      <c r="O58" s="150">
        <v>1.3910439999999999</v>
      </c>
      <c r="P58" s="150">
        <v>1.386703</v>
      </c>
    </row>
    <row r="59" spans="2:16" x14ac:dyDescent="0.25">
      <c r="B59" s="121">
        <v>42400</v>
      </c>
      <c r="C59" s="124">
        <v>0.13162664892755865</v>
      </c>
      <c r="D59" s="124">
        <v>0.17950087303482412</v>
      </c>
      <c r="F59" s="123">
        <v>0.38878391807422696</v>
      </c>
      <c r="H59" s="133">
        <v>42400</v>
      </c>
      <c r="I59" s="154">
        <v>42398</v>
      </c>
      <c r="J59" s="150">
        <v>2.5663079999999998</v>
      </c>
      <c r="K59" s="150">
        <v>2.5906060000000002</v>
      </c>
      <c r="M59" s="133">
        <v>42400</v>
      </c>
      <c r="N59" s="154">
        <v>42398</v>
      </c>
      <c r="O59" s="150">
        <v>1.664725</v>
      </c>
      <c r="P59" s="150">
        <v>1.6645509999999999</v>
      </c>
    </row>
    <row r="60" spans="2:16" x14ac:dyDescent="0.25">
      <c r="B60" s="121">
        <v>42429</v>
      </c>
      <c r="C60" s="124">
        <v>2.8774534520792035E-2</v>
      </c>
      <c r="D60" s="124">
        <v>5.2985534869807394E-2</v>
      </c>
      <c r="F60" s="123">
        <v>0.39271102835780503</v>
      </c>
      <c r="H60" s="133">
        <v>42429</v>
      </c>
      <c r="I60" s="154">
        <v>42429</v>
      </c>
      <c r="J60" s="150">
        <v>2.6097260000000002</v>
      </c>
      <c r="K60" s="150">
        <v>2.6412249999999999</v>
      </c>
      <c r="M60" s="133">
        <v>42429</v>
      </c>
      <c r="N60" s="154">
        <v>42429</v>
      </c>
      <c r="O60" s="150">
        <v>1.694277</v>
      </c>
      <c r="P60" s="150">
        <v>1.7553099999999999</v>
      </c>
    </row>
    <row r="61" spans="2:16" x14ac:dyDescent="0.25">
      <c r="B61" s="121">
        <v>42460</v>
      </c>
      <c r="C61" s="124">
        <v>-0.14527298378162951</v>
      </c>
      <c r="D61" s="124">
        <v>-0.20873764486554222</v>
      </c>
      <c r="F61" s="123">
        <v>0.39667780642202527</v>
      </c>
      <c r="H61" s="133">
        <v>42460</v>
      </c>
      <c r="I61" s="154">
        <v>42460</v>
      </c>
      <c r="J61" s="150">
        <v>2.2467429999999999</v>
      </c>
      <c r="K61" s="150">
        <v>2.2568549999999998</v>
      </c>
      <c r="M61" s="133">
        <v>42460</v>
      </c>
      <c r="N61" s="154">
        <v>42460</v>
      </c>
      <c r="O61" s="150">
        <v>1.3613249999999999</v>
      </c>
      <c r="P61" s="150">
        <v>1.375089</v>
      </c>
    </row>
    <row r="62" spans="2:16" x14ac:dyDescent="0.25">
      <c r="B62" s="121">
        <v>42490</v>
      </c>
      <c r="C62" s="124">
        <v>-9.3762602648248955E-2</v>
      </c>
      <c r="D62" s="124">
        <v>-0.12630361392915831</v>
      </c>
      <c r="F62" s="123">
        <v>0.40068465295154065</v>
      </c>
      <c r="H62" s="133">
        <v>42490</v>
      </c>
      <c r="I62" s="154">
        <v>42489</v>
      </c>
      <c r="J62" s="150">
        <v>2.0427949999999999</v>
      </c>
      <c r="K62" s="150">
        <v>2.0456569999999998</v>
      </c>
      <c r="M62" s="133">
        <v>42490</v>
      </c>
      <c r="N62" s="154">
        <v>42489</v>
      </c>
      <c r="O62" s="150">
        <v>1.2037929999999999</v>
      </c>
      <c r="P62" s="150">
        <v>1.1998</v>
      </c>
    </row>
    <row r="63" spans="2:16" x14ac:dyDescent="0.25">
      <c r="B63" s="121">
        <v>42521</v>
      </c>
      <c r="C63" s="124">
        <v>2.9086821677991734E-2</v>
      </c>
      <c r="D63" s="124">
        <v>1.1548471858343679E-3</v>
      </c>
      <c r="F63" s="123">
        <v>0.40473197267832389</v>
      </c>
      <c r="H63" s="133">
        <v>42521</v>
      </c>
      <c r="I63" s="154">
        <v>42521</v>
      </c>
      <c r="J63" s="150">
        <v>2.1079659999999998</v>
      </c>
      <c r="K63" s="150">
        <v>2.1030859999999998</v>
      </c>
      <c r="M63" s="133">
        <v>42521</v>
      </c>
      <c r="N63" s="154">
        <v>42521</v>
      </c>
      <c r="O63" s="150">
        <v>1.21414</v>
      </c>
      <c r="P63" s="150">
        <v>1.205184</v>
      </c>
    </row>
    <row r="64" spans="2:16" x14ac:dyDescent="0.25">
      <c r="B64" s="121">
        <v>42551</v>
      </c>
      <c r="C64" s="124">
        <v>3.4859299362196353E-2</v>
      </c>
      <c r="D64" s="124">
        <v>4.3885805651554373E-2</v>
      </c>
      <c r="F64" s="123">
        <v>0.40882017442254937</v>
      </c>
      <c r="H64" s="133">
        <v>42551</v>
      </c>
      <c r="I64" s="154">
        <v>42551</v>
      </c>
      <c r="J64" s="150">
        <v>2.1716060000000001</v>
      </c>
      <c r="K64" s="150">
        <v>2.182744</v>
      </c>
      <c r="M64" s="133">
        <v>42551</v>
      </c>
      <c r="N64" s="154">
        <v>42551</v>
      </c>
      <c r="O64" s="150">
        <v>1.2816689999999999</v>
      </c>
      <c r="P64" s="150">
        <v>1.26861</v>
      </c>
    </row>
    <row r="65" spans="2:16" x14ac:dyDescent="0.25">
      <c r="B65" s="121">
        <v>42582</v>
      </c>
      <c r="C65" s="124">
        <v>-4.7144282262544586E-2</v>
      </c>
      <c r="D65" s="124">
        <v>-9.9865551002014247E-2</v>
      </c>
      <c r="F65" s="123">
        <v>0.41294967113388825</v>
      </c>
      <c r="H65" s="133">
        <v>42582</v>
      </c>
      <c r="I65" s="154">
        <v>42580</v>
      </c>
      <c r="J65" s="150">
        <v>2.0665170000000002</v>
      </c>
      <c r="K65" s="150">
        <v>2.0716030000000001</v>
      </c>
      <c r="M65" s="133">
        <v>42582</v>
      </c>
      <c r="N65" s="154">
        <v>42580</v>
      </c>
      <c r="O65" s="150">
        <v>1.1647069999999999</v>
      </c>
      <c r="P65" s="150">
        <v>1.1598580000000001</v>
      </c>
    </row>
    <row r="66" spans="2:16" x14ac:dyDescent="0.25">
      <c r="B66" s="121">
        <v>42613</v>
      </c>
      <c r="C66" s="124">
        <v>-4.5370109835754423E-2</v>
      </c>
      <c r="D66" s="124">
        <v>-8.4719320174907783E-2</v>
      </c>
      <c r="F66" s="123">
        <v>0.41712087993322045</v>
      </c>
      <c r="H66" s="133">
        <v>42613</v>
      </c>
      <c r="I66" s="154">
        <v>42613</v>
      </c>
      <c r="J66" s="150">
        <v>1.965128</v>
      </c>
      <c r="K66" s="150">
        <v>1.9748540000000001</v>
      </c>
      <c r="M66" s="133">
        <v>42613</v>
      </c>
      <c r="N66" s="154">
        <v>42613</v>
      </c>
      <c r="O66" s="150">
        <v>1.072144</v>
      </c>
      <c r="P66" s="150">
        <v>1.070098</v>
      </c>
    </row>
    <row r="67" spans="2:16" x14ac:dyDescent="0.25">
      <c r="B67" s="121">
        <v>42643</v>
      </c>
      <c r="C67" s="124">
        <v>1.8734399309975015E-3</v>
      </c>
      <c r="D67" s="124">
        <v>4.0654838823289373E-2</v>
      </c>
      <c r="F67" s="123">
        <v>0.42133422215476812</v>
      </c>
      <c r="H67" s="133">
        <v>42643</v>
      </c>
      <c r="I67" s="154">
        <v>42643</v>
      </c>
      <c r="J67" s="150">
        <v>1.96187</v>
      </c>
      <c r="K67" s="150">
        <v>1.9688129999999999</v>
      </c>
      <c r="M67" s="133">
        <v>42643</v>
      </c>
      <c r="N67" s="154">
        <v>42643</v>
      </c>
      <c r="O67" s="150">
        <v>1.1189070000000001</v>
      </c>
      <c r="P67" s="150">
        <v>1.11663</v>
      </c>
    </row>
    <row r="68" spans="2:16" x14ac:dyDescent="0.25">
      <c r="B68" s="121">
        <v>42674</v>
      </c>
      <c r="C68" s="124">
        <v>-3.89437504864492E-2</v>
      </c>
      <c r="D68" s="124">
        <v>-4.3853833326145147E-2</v>
      </c>
      <c r="F68" s="123">
        <v>0.42559012338865465</v>
      </c>
      <c r="H68" s="133">
        <v>42674</v>
      </c>
      <c r="I68" s="154">
        <v>42674</v>
      </c>
      <c r="J68" s="150">
        <v>1.8813519999999999</v>
      </c>
      <c r="K68" s="150">
        <v>1.8869359999999999</v>
      </c>
      <c r="M68" s="133">
        <v>42674</v>
      </c>
      <c r="N68" s="154">
        <v>42674</v>
      </c>
      <c r="O68" s="150">
        <v>1.075779</v>
      </c>
      <c r="P68" s="150">
        <v>1.070899</v>
      </c>
    </row>
    <row r="69" spans="2:16" x14ac:dyDescent="0.25">
      <c r="B69" s="121">
        <v>42704</v>
      </c>
      <c r="C69" s="124">
        <v>-5.4015309596294143E-2</v>
      </c>
      <c r="D69" s="124">
        <v>-8.2296924947749955E-3</v>
      </c>
      <c r="F69" s="123">
        <v>0.42988901352389358</v>
      </c>
      <c r="H69" s="133">
        <v>42704</v>
      </c>
      <c r="I69" s="154">
        <v>42704</v>
      </c>
      <c r="J69" s="150">
        <v>1.780127</v>
      </c>
      <c r="K69" s="150">
        <v>1.7824260000000001</v>
      </c>
      <c r="M69" s="133">
        <v>42704</v>
      </c>
      <c r="N69" s="154">
        <v>42704</v>
      </c>
      <c r="O69" s="150">
        <v>1.072254</v>
      </c>
      <c r="P69" s="150">
        <v>1.066962</v>
      </c>
    </row>
    <row r="70" spans="2:16" x14ac:dyDescent="0.25">
      <c r="B70" s="121">
        <v>42735</v>
      </c>
      <c r="C70" s="124">
        <v>-8.158854821599669E-2</v>
      </c>
      <c r="D70" s="124">
        <v>-3.3758003611047374E-2</v>
      </c>
      <c r="F70" s="123">
        <v>0.4342313267918117</v>
      </c>
      <c r="H70" s="133">
        <v>42735</v>
      </c>
      <c r="I70" s="154">
        <v>42734</v>
      </c>
      <c r="J70" s="150">
        <v>1.6414</v>
      </c>
      <c r="K70" s="150">
        <v>1.6406559999999999</v>
      </c>
      <c r="M70" s="133">
        <v>42735</v>
      </c>
      <c r="N70" s="154">
        <v>42734</v>
      </c>
      <c r="O70" s="150">
        <v>1.043204</v>
      </c>
      <c r="P70" s="150">
        <v>1.0366610000000001</v>
      </c>
    </row>
    <row r="71" spans="2:16" x14ac:dyDescent="0.25">
      <c r="B71" s="121">
        <v>42766</v>
      </c>
      <c r="C71" s="124">
        <v>1.3322580699890233E-2</v>
      </c>
      <c r="D71" s="124">
        <v>-3.9046035828553392E-2</v>
      </c>
      <c r="F71" s="123">
        <v>0.43861750180991083</v>
      </c>
      <c r="H71" s="133">
        <v>42766</v>
      </c>
      <c r="I71" s="154">
        <v>42766</v>
      </c>
      <c r="J71" s="150">
        <v>1.6572709999999999</v>
      </c>
      <c r="K71" s="150">
        <v>1.6634139999999999</v>
      </c>
      <c r="M71" s="133">
        <v>42766</v>
      </c>
      <c r="N71" s="154">
        <v>42766</v>
      </c>
      <c r="O71" s="150">
        <v>1.012572</v>
      </c>
      <c r="P71" s="150">
        <v>1.0032559999999999</v>
      </c>
    </row>
    <row r="72" spans="2:16" x14ac:dyDescent="0.25">
      <c r="B72" s="121">
        <v>42794</v>
      </c>
      <c r="C72" s="124">
        <v>-2.376454405715122E-2</v>
      </c>
      <c r="D72" s="124">
        <v>-8.1498642999212459E-2</v>
      </c>
      <c r="F72" s="123">
        <v>0.44304798162617254</v>
      </c>
      <c r="H72" s="133">
        <v>42794</v>
      </c>
      <c r="I72" s="154">
        <v>42794</v>
      </c>
      <c r="J72" s="150">
        <v>1.62175</v>
      </c>
      <c r="K72" s="150">
        <v>1.6183510000000001</v>
      </c>
      <c r="M72" s="133">
        <v>42794</v>
      </c>
      <c r="N72" s="154">
        <v>42794</v>
      </c>
      <c r="O72" s="150">
        <v>0.93796500000000005</v>
      </c>
      <c r="P72" s="150">
        <v>0.93332199999999998</v>
      </c>
    </row>
    <row r="73" spans="2:16" x14ac:dyDescent="0.25">
      <c r="B73" s="121">
        <v>42825</v>
      </c>
      <c r="C73" s="124">
        <v>2.5644608286668431E-2</v>
      </c>
      <c r="D73" s="124">
        <v>2.9352850813935117E-2</v>
      </c>
      <c r="F73" s="123">
        <v>0.44752321376381066</v>
      </c>
      <c r="H73" s="133">
        <v>42825</v>
      </c>
      <c r="I73" s="154">
        <v>42825</v>
      </c>
      <c r="J73" s="150">
        <v>1.659459</v>
      </c>
      <c r="K73" s="150">
        <v>1.6638770000000001</v>
      </c>
      <c r="M73" s="133">
        <v>42825</v>
      </c>
      <c r="N73" s="154">
        <v>42825</v>
      </c>
      <c r="O73" s="150">
        <v>0.96766300000000005</v>
      </c>
      <c r="P73" s="150">
        <v>0.96590500000000001</v>
      </c>
    </row>
    <row r="74" spans="2:16" x14ac:dyDescent="0.25">
      <c r="B74" s="121">
        <v>42855</v>
      </c>
      <c r="C74" s="124">
        <v>-6.1661558370838705E-3</v>
      </c>
      <c r="D74" s="124">
        <v>-3.4928975699226567E-2</v>
      </c>
      <c r="F74" s="123">
        <v>0.45204365026647542</v>
      </c>
      <c r="H74" s="133">
        <v>42855</v>
      </c>
      <c r="I74" s="154">
        <v>42853</v>
      </c>
      <c r="J74" s="150">
        <v>1.646684</v>
      </c>
      <c r="K74" s="150">
        <v>1.6492579999999999</v>
      </c>
      <c r="M74" s="133">
        <v>42855</v>
      </c>
      <c r="N74" s="154">
        <v>42853</v>
      </c>
      <c r="O74" s="150">
        <v>0.94388300000000003</v>
      </c>
      <c r="P74" s="150">
        <v>0.93444700000000003</v>
      </c>
    </row>
    <row r="75" spans="2:16" x14ac:dyDescent="0.25">
      <c r="B75" s="121">
        <v>42886</v>
      </c>
      <c r="C75" s="124">
        <v>-2.0721087871420997E-2</v>
      </c>
      <c r="D75" s="124">
        <v>-3.9907177835755404E-2</v>
      </c>
      <c r="F75" s="123">
        <v>0.45660974774391455</v>
      </c>
      <c r="H75" s="133">
        <v>42886</v>
      </c>
      <c r="I75" s="154">
        <v>42886</v>
      </c>
      <c r="J75" s="150">
        <v>1.614387</v>
      </c>
      <c r="K75" s="150">
        <v>1.612914</v>
      </c>
      <c r="M75" s="133">
        <v>42886</v>
      </c>
      <c r="N75" s="154">
        <v>42886</v>
      </c>
      <c r="O75" s="150">
        <v>0.91365399999999997</v>
      </c>
      <c r="P75" s="150">
        <v>0.90695700000000001</v>
      </c>
    </row>
    <row r="76" spans="2:16" x14ac:dyDescent="0.25">
      <c r="B76" s="121">
        <v>42916</v>
      </c>
      <c r="C76" s="124">
        <v>-3.9892971238845748E-2</v>
      </c>
      <c r="D76" s="124">
        <v>-4.8523195012742416E-2</v>
      </c>
      <c r="F76" s="123">
        <v>0.46122196741809551</v>
      </c>
      <c r="H76" s="133">
        <v>42916</v>
      </c>
      <c r="I76" s="154">
        <v>42916</v>
      </c>
      <c r="J76" s="150">
        <v>1.5516890000000001</v>
      </c>
      <c r="K76" s="150">
        <v>1.5512520000000001</v>
      </c>
      <c r="M76" s="133">
        <v>42916</v>
      </c>
      <c r="N76" s="154">
        <v>42916</v>
      </c>
      <c r="O76" s="150">
        <v>0.878722</v>
      </c>
      <c r="P76" s="150">
        <v>0.87037900000000001</v>
      </c>
    </row>
    <row r="77" spans="2:16" x14ac:dyDescent="0.25">
      <c r="B77" s="121">
        <v>42947</v>
      </c>
      <c r="C77" s="124">
        <v>-4.6621753272396128E-2</v>
      </c>
      <c r="D77" s="124">
        <v>-8.6530008495448688E-2</v>
      </c>
      <c r="F77" s="123">
        <v>0.46588077516979343</v>
      </c>
      <c r="H77" s="133">
        <v>42947</v>
      </c>
      <c r="I77" s="154">
        <v>42947</v>
      </c>
      <c r="J77" s="150">
        <v>1.4874830000000001</v>
      </c>
      <c r="K77" s="150">
        <v>1.481007</v>
      </c>
      <c r="M77" s="133">
        <v>42947</v>
      </c>
      <c r="N77" s="154">
        <v>42947</v>
      </c>
      <c r="O77" s="150">
        <v>0.81402099999999999</v>
      </c>
      <c r="P77" s="150">
        <v>0.80588300000000002</v>
      </c>
    </row>
    <row r="78" spans="2:16" x14ac:dyDescent="0.25">
      <c r="B78" s="121">
        <v>42978</v>
      </c>
      <c r="C78" s="124">
        <v>7.6601408096412735E-2</v>
      </c>
      <c r="D78" s="124">
        <v>6.4418661395593005E-2</v>
      </c>
      <c r="F78" s="123">
        <v>0.47058664158564995</v>
      </c>
      <c r="H78" s="133">
        <v>42978</v>
      </c>
      <c r="I78" s="154">
        <v>42978</v>
      </c>
      <c r="J78" s="150">
        <v>1.600392</v>
      </c>
      <c r="K78" s="150">
        <v>1.605904</v>
      </c>
      <c r="M78" s="133">
        <v>42978</v>
      </c>
      <c r="N78" s="154">
        <v>42978</v>
      </c>
      <c r="O78" s="150">
        <v>0.87353700000000001</v>
      </c>
      <c r="P78" s="150">
        <v>0.86818499999999998</v>
      </c>
    </row>
    <row r="79" spans="2:16" x14ac:dyDescent="0.25">
      <c r="B79" s="121">
        <v>43008</v>
      </c>
      <c r="C79" s="124">
        <v>-7.6862820025333609E-2</v>
      </c>
      <c r="D79" s="124">
        <v>-0.10088976270895614</v>
      </c>
      <c r="F79" s="123">
        <v>0.47534004200570701</v>
      </c>
      <c r="H79" s="133">
        <v>43008</v>
      </c>
      <c r="I79" s="154">
        <v>43007</v>
      </c>
      <c r="J79" s="150">
        <v>1.4818579999999999</v>
      </c>
      <c r="K79" s="150">
        <v>1.4819899999999999</v>
      </c>
      <c r="M79" s="133">
        <v>43008</v>
      </c>
      <c r="N79" s="154">
        <v>43007</v>
      </c>
      <c r="O79" s="150">
        <v>0.79292899999999999</v>
      </c>
      <c r="P79" s="150">
        <v>0.78970600000000002</v>
      </c>
    </row>
    <row r="80" spans="2:16" x14ac:dyDescent="0.25">
      <c r="B80" s="121">
        <v>43039</v>
      </c>
      <c r="C80" s="124">
        <v>-3.9892906243975561E-2</v>
      </c>
      <c r="D80" s="124">
        <v>-8.6902121771337687E-2</v>
      </c>
      <c r="F80" s="123">
        <v>0.48014145657142121</v>
      </c>
      <c r="H80" s="133">
        <v>43039</v>
      </c>
      <c r="I80" s="154">
        <v>43039</v>
      </c>
      <c r="J80" s="150">
        <v>1.4220809999999999</v>
      </c>
      <c r="K80" s="150">
        <v>1.4239059999999999</v>
      </c>
      <c r="M80" s="133">
        <v>43039</v>
      </c>
      <c r="N80" s="154">
        <v>43039</v>
      </c>
      <c r="O80" s="150">
        <v>0.72947399999999996</v>
      </c>
      <c r="P80" s="150">
        <v>0.72693099999999999</v>
      </c>
    </row>
    <row r="81" spans="2:16" x14ac:dyDescent="0.25">
      <c r="B81" s="121">
        <v>43069</v>
      </c>
      <c r="C81" s="124">
        <v>9.2407505272101165E-3</v>
      </c>
      <c r="D81" s="124">
        <v>3.2421217142104122E-2</v>
      </c>
      <c r="F81" s="123">
        <v>0.48499137027416284</v>
      </c>
      <c r="H81" s="133">
        <v>43069</v>
      </c>
      <c r="I81" s="154">
        <v>43069</v>
      </c>
      <c r="J81" s="150">
        <v>1.429263</v>
      </c>
      <c r="K81" s="150">
        <v>1.4352830000000001</v>
      </c>
      <c r="M81" s="133">
        <v>43069</v>
      </c>
      <c r="N81" s="154">
        <v>43069</v>
      </c>
      <c r="O81" s="150">
        <v>0.75683900000000004</v>
      </c>
      <c r="P81" s="150">
        <v>0.75351199999999996</v>
      </c>
    </row>
    <row r="82" spans="2:16" x14ac:dyDescent="0.25">
      <c r="B82" s="121">
        <v>43100</v>
      </c>
      <c r="C82" s="124">
        <v>-4.3752822634092386E-2</v>
      </c>
      <c r="D82" s="124">
        <v>-4.8738899626409822E-2</v>
      </c>
      <c r="F82" s="123">
        <v>0.4898902730042049</v>
      </c>
      <c r="H82" s="133">
        <v>43100</v>
      </c>
      <c r="I82" s="154">
        <v>43098</v>
      </c>
      <c r="J82" s="150">
        <v>1.3661179999999999</v>
      </c>
      <c r="K82" s="150">
        <v>1.368077</v>
      </c>
      <c r="M82" s="133">
        <v>43100</v>
      </c>
      <c r="N82" s="154">
        <v>43098</v>
      </c>
      <c r="O82" s="150">
        <v>0.72615200000000002</v>
      </c>
      <c r="P82" s="150">
        <v>0.72083600000000003</v>
      </c>
    </row>
    <row r="83" spans="2:16" x14ac:dyDescent="0.25">
      <c r="B83" s="121">
        <v>43131</v>
      </c>
      <c r="C83" s="124">
        <v>-8.1414747716813091E-2</v>
      </c>
      <c r="D83" s="124">
        <v>-8.0869781933028295E-2</v>
      </c>
      <c r="F83" s="123">
        <v>0.49483865960020695</v>
      </c>
      <c r="H83" s="133">
        <v>43131</v>
      </c>
      <c r="I83" s="154">
        <v>43131</v>
      </c>
      <c r="J83" s="150">
        <v>1.2560249999999999</v>
      </c>
      <c r="K83" s="150">
        <v>1.2593030000000001</v>
      </c>
      <c r="M83" s="133">
        <v>43131</v>
      </c>
      <c r="N83" s="154">
        <v>43131</v>
      </c>
      <c r="O83" s="150">
        <v>0.66960200000000003</v>
      </c>
      <c r="P83" s="150">
        <v>0.66974</v>
      </c>
    </row>
    <row r="84" spans="2:16" x14ac:dyDescent="0.25">
      <c r="B84" s="121">
        <v>43159</v>
      </c>
      <c r="C84" s="124">
        <v>6.6972560102281323E-2</v>
      </c>
      <c r="D84" s="124">
        <v>0.14372748728190538</v>
      </c>
      <c r="F84" s="123">
        <v>0.49983702989919893</v>
      </c>
      <c r="H84" s="133">
        <v>43159</v>
      </c>
      <c r="I84" s="154">
        <v>43159</v>
      </c>
      <c r="J84" s="150">
        <v>1.3410310000000001</v>
      </c>
      <c r="K84" s="150">
        <v>1.3430249999999999</v>
      </c>
      <c r="M84" s="133">
        <v>43159</v>
      </c>
      <c r="N84" s="154">
        <v>43159</v>
      </c>
      <c r="O84" s="150">
        <v>0.77660499999999999</v>
      </c>
      <c r="P84" s="150">
        <v>0.77310199999999996</v>
      </c>
    </row>
    <row r="85" spans="2:16" x14ac:dyDescent="0.25">
      <c r="B85" s="121">
        <v>43190</v>
      </c>
      <c r="C85" s="124">
        <v>9.5756751331591686E-2</v>
      </c>
      <c r="D85" s="124">
        <v>0.14589056112618076</v>
      </c>
      <c r="F85" s="123">
        <v>0.50488588878706964</v>
      </c>
      <c r="H85" s="133">
        <v>43190</v>
      </c>
      <c r="I85" s="154">
        <v>43189</v>
      </c>
      <c r="J85" s="150">
        <v>1.4760789999999999</v>
      </c>
      <c r="K85" s="150">
        <v>1.4757929999999999</v>
      </c>
      <c r="M85" s="133">
        <v>43190</v>
      </c>
      <c r="N85" s="154">
        <v>43189</v>
      </c>
      <c r="O85" s="150">
        <v>0.90893299999999999</v>
      </c>
      <c r="P85" s="150">
        <v>0.898586</v>
      </c>
    </row>
    <row r="86" spans="2:16" x14ac:dyDescent="0.25">
      <c r="B86" s="121">
        <v>43220</v>
      </c>
      <c r="C86" s="124">
        <v>2.055315559828861E-2</v>
      </c>
      <c r="D86" s="124">
        <v>-4.6131514091753437E-2</v>
      </c>
      <c r="F86" s="123">
        <v>0.50998574624956527</v>
      </c>
      <c r="H86" s="133">
        <v>43220</v>
      </c>
      <c r="I86" s="154">
        <v>43220</v>
      </c>
      <c r="J86" s="150">
        <v>1.5123470000000001</v>
      </c>
      <c r="K86" s="150">
        <v>1.506731</v>
      </c>
      <c r="M86" s="133">
        <v>43220</v>
      </c>
      <c r="N86" s="154">
        <v>43220</v>
      </c>
      <c r="O86" s="150">
        <v>0.87409000000000003</v>
      </c>
      <c r="P86" s="150">
        <v>0.86795500000000003</v>
      </c>
    </row>
    <row r="87" spans="2:16" x14ac:dyDescent="0.25">
      <c r="B87" s="121">
        <v>43251</v>
      </c>
      <c r="C87" s="124">
        <v>7.2339713873182498E-2</v>
      </c>
      <c r="D87" s="124">
        <v>5.0533587516820196E-2</v>
      </c>
      <c r="F87" s="123">
        <v>0.5151371174238033</v>
      </c>
      <c r="H87" s="133">
        <v>43251</v>
      </c>
      <c r="I87" s="154">
        <v>43251</v>
      </c>
      <c r="J87" s="150">
        <v>1.625443</v>
      </c>
      <c r="K87" s="150">
        <v>1.625804</v>
      </c>
      <c r="M87" s="133">
        <v>43251</v>
      </c>
      <c r="N87" s="154">
        <v>43251</v>
      </c>
      <c r="O87" s="150">
        <v>0.92721799999999999</v>
      </c>
      <c r="P87" s="150">
        <v>0.91939599999999999</v>
      </c>
    </row>
    <row r="88" spans="2:16" x14ac:dyDescent="0.25">
      <c r="B88" s="121">
        <v>43281</v>
      </c>
      <c r="C88" s="124">
        <v>7.3319832471532065E-2</v>
      </c>
      <c r="D88" s="124">
        <v>6.1480833975474825E-2</v>
      </c>
      <c r="F88" s="123">
        <v>0.52034052265030639</v>
      </c>
      <c r="H88" s="133">
        <v>43281</v>
      </c>
      <c r="I88" s="154">
        <v>43280</v>
      </c>
      <c r="J88" s="150">
        <v>1.7475959999999999</v>
      </c>
      <c r="K88" s="150">
        <v>1.749098</v>
      </c>
      <c r="M88" s="133">
        <v>43281</v>
      </c>
      <c r="N88" s="154">
        <v>43280</v>
      </c>
      <c r="O88" s="150">
        <v>0.99229900000000004</v>
      </c>
      <c r="P88" s="150">
        <v>0.98601300000000003</v>
      </c>
    </row>
    <row r="89" spans="2:16" x14ac:dyDescent="0.25">
      <c r="B89" s="121">
        <v>43312</v>
      </c>
      <c r="C89" s="124">
        <v>-0.11689420924330877</v>
      </c>
      <c r="D89" s="124">
        <v>-0.13529811732789176</v>
      </c>
      <c r="F89" s="123">
        <v>0.52559648752556198</v>
      </c>
      <c r="H89" s="133">
        <v>43312</v>
      </c>
      <c r="I89" s="154">
        <v>43312</v>
      </c>
      <c r="J89" s="150">
        <v>1.5528919999999999</v>
      </c>
      <c r="K89" s="150">
        <v>1.5548</v>
      </c>
      <c r="M89" s="133">
        <v>43312</v>
      </c>
      <c r="N89" s="154">
        <v>43312</v>
      </c>
      <c r="O89" s="150">
        <v>0.87391799999999997</v>
      </c>
      <c r="P89" s="150">
        <v>0.86672899999999997</v>
      </c>
    </row>
    <row r="90" spans="2:16" x14ac:dyDescent="0.25">
      <c r="B90" s="121">
        <v>43343</v>
      </c>
      <c r="C90" s="124">
        <v>6.0738103819394249E-2</v>
      </c>
      <c r="D90" s="124">
        <v>1.820457544363074E-2</v>
      </c>
      <c r="F90" s="123">
        <v>0.53090554295511316</v>
      </c>
      <c r="H90" s="133">
        <v>43343</v>
      </c>
      <c r="I90" s="154">
        <v>43343</v>
      </c>
      <c r="J90" s="150">
        <v>1.645435</v>
      </c>
      <c r="K90" s="150">
        <v>1.6501349999999999</v>
      </c>
      <c r="M90" s="133">
        <v>43343</v>
      </c>
      <c r="N90" s="154">
        <v>43343</v>
      </c>
      <c r="O90" s="150">
        <v>0.89921700000000004</v>
      </c>
      <c r="P90" s="150">
        <v>0.88997300000000001</v>
      </c>
    </row>
    <row r="91" spans="2:16" x14ac:dyDescent="0.25">
      <c r="B91" s="121">
        <v>43373</v>
      </c>
      <c r="C91" s="124">
        <v>-7.5901530355429167E-2</v>
      </c>
      <c r="D91" s="124">
        <v>-7.8453050709519842E-2</v>
      </c>
      <c r="F91" s="123">
        <v>0.53626822520718498</v>
      </c>
      <c r="H91" s="133">
        <v>43373</v>
      </c>
      <c r="I91" s="154">
        <v>43371</v>
      </c>
      <c r="J91" s="150">
        <v>1.528937</v>
      </c>
      <c r="K91" s="150">
        <v>1.525166</v>
      </c>
      <c r="M91" s="133">
        <v>43373</v>
      </c>
      <c r="N91" s="154">
        <v>43371</v>
      </c>
      <c r="O91" s="150">
        <v>0.84048900000000004</v>
      </c>
      <c r="P91" s="150">
        <v>0.83136699999999997</v>
      </c>
    </row>
    <row r="92" spans="2:16" x14ac:dyDescent="0.25">
      <c r="B92" s="121">
        <v>43404</v>
      </c>
      <c r="C92" s="124">
        <v>8.5944653565483947E-2</v>
      </c>
      <c r="D92" s="124">
        <v>0.12532878909873971</v>
      </c>
      <c r="F92" s="123">
        <v>0.54168507596685356</v>
      </c>
      <c r="H92" s="133">
        <v>43404</v>
      </c>
      <c r="I92" s="154">
        <v>43404</v>
      </c>
      <c r="J92" s="150">
        <v>1.6618539999999999</v>
      </c>
      <c r="K92" s="150">
        <v>1.666153</v>
      </c>
      <c r="M92" s="133">
        <v>43404</v>
      </c>
      <c r="N92" s="154">
        <v>43404</v>
      </c>
      <c r="O92" s="150">
        <v>0.95981300000000003</v>
      </c>
      <c r="P92" s="150">
        <v>0.952712</v>
      </c>
    </row>
    <row r="93" spans="2:16" x14ac:dyDescent="0.25">
      <c r="B93" s="121">
        <v>43434</v>
      </c>
      <c r="C93" s="124">
        <v>9.9907592449984386E-2</v>
      </c>
      <c r="D93" s="124">
        <v>0.19046559124772133</v>
      </c>
      <c r="F93" s="123">
        <v>0.54715664239076123</v>
      </c>
      <c r="H93" s="133">
        <v>43434</v>
      </c>
      <c r="I93" s="154">
        <v>43434</v>
      </c>
      <c r="J93" s="150">
        <v>1.837502</v>
      </c>
      <c r="K93" s="150">
        <v>1.836463</v>
      </c>
      <c r="M93" s="133">
        <v>43434</v>
      </c>
      <c r="N93" s="154">
        <v>43434</v>
      </c>
      <c r="O93" s="150">
        <v>1.1666669999999999</v>
      </c>
      <c r="P93" s="150">
        <v>1.1611940000000001</v>
      </c>
    </row>
    <row r="94" spans="2:16" x14ac:dyDescent="0.25">
      <c r="B94" s="121">
        <v>43465</v>
      </c>
      <c r="C94" s="124">
        <v>8.5816061009683059E-2</v>
      </c>
      <c r="D94" s="124">
        <v>0.1183570611843376</v>
      </c>
      <c r="F94" s="123">
        <v>0.55268347716238508</v>
      </c>
      <c r="H94" s="133">
        <v>43465</v>
      </c>
      <c r="I94" s="154">
        <v>43465</v>
      </c>
      <c r="J94" s="150">
        <v>2.003717</v>
      </c>
      <c r="K94" s="150">
        <v>2.0021529999999998</v>
      </c>
      <c r="M94" s="133">
        <v>43465</v>
      </c>
      <c r="N94" s="154">
        <v>43465</v>
      </c>
      <c r="O94" s="150">
        <v>1.316079</v>
      </c>
      <c r="P94" s="150">
        <v>1.3132539999999999</v>
      </c>
    </row>
    <row r="95" spans="2:16" x14ac:dyDescent="0.25">
      <c r="B95" s="121">
        <v>43496</v>
      </c>
      <c r="C95" s="124">
        <v>-0.12189334809091698</v>
      </c>
      <c r="D95" s="124">
        <v>-0.24262054829705659</v>
      </c>
      <c r="F95" s="123">
        <v>0.55826613854786378</v>
      </c>
      <c r="H95" s="133">
        <v>43496</v>
      </c>
      <c r="I95" s="154">
        <v>43496</v>
      </c>
      <c r="J95" s="150">
        <v>1.7840579999999999</v>
      </c>
      <c r="K95" s="150">
        <v>1.773776</v>
      </c>
      <c r="M95" s="133">
        <v>43496</v>
      </c>
      <c r="N95" s="154">
        <v>43496</v>
      </c>
      <c r="O95" s="150">
        <v>1.049331</v>
      </c>
      <c r="P95" s="150">
        <v>1.0325549999999999</v>
      </c>
    </row>
    <row r="96" spans="2:16" x14ac:dyDescent="0.25">
      <c r="B96" s="121">
        <v>43524</v>
      </c>
      <c r="C96" s="124">
        <v>-2.9845285755157675E-2</v>
      </c>
      <c r="D96" s="124">
        <v>-0.10064367153082572</v>
      </c>
      <c r="F96" s="123">
        <v>0.56390519045238763</v>
      </c>
      <c r="H96" s="133">
        <v>43524</v>
      </c>
      <c r="I96" s="154">
        <v>43524</v>
      </c>
      <c r="J96" s="150">
        <v>1.7295860000000001</v>
      </c>
      <c r="K96" s="150">
        <v>1.7315990000000001</v>
      </c>
      <c r="M96" s="133">
        <v>43524</v>
      </c>
      <c r="N96" s="154">
        <v>43524</v>
      </c>
      <c r="O96" s="150">
        <v>0.956785</v>
      </c>
      <c r="P96" s="150">
        <v>0.94886300000000001</v>
      </c>
    </row>
    <row r="97" spans="2:16" x14ac:dyDescent="0.25">
      <c r="B97" s="121">
        <v>43555</v>
      </c>
      <c r="C97" s="124">
        <v>-3.3282931033483459E-3</v>
      </c>
      <c r="D97" s="124">
        <v>-4.0467789232274995E-2</v>
      </c>
      <c r="F97" s="123">
        <v>0.56960120247715917</v>
      </c>
      <c r="H97" s="133">
        <v>43555</v>
      </c>
      <c r="I97" s="154">
        <v>43553</v>
      </c>
      <c r="J97" s="150">
        <v>1.727984</v>
      </c>
      <c r="K97" s="150">
        <v>1.7238389999999999</v>
      </c>
      <c r="M97" s="133">
        <v>43555</v>
      </c>
      <c r="N97" s="154">
        <v>43553</v>
      </c>
      <c r="O97" s="150">
        <v>0.93388800000000005</v>
      </c>
      <c r="P97" s="150">
        <v>0.91883899999999996</v>
      </c>
    </row>
    <row r="98" spans="2:16" x14ac:dyDescent="0.25">
      <c r="B98" s="121">
        <v>43585</v>
      </c>
      <c r="C98" s="124">
        <v>-8.0318066417580034E-2</v>
      </c>
      <c r="D98" s="124">
        <v>-8.2093949400724286E-2</v>
      </c>
      <c r="F98" s="123">
        <v>0.57535474997692848</v>
      </c>
      <c r="H98" s="133">
        <v>43585</v>
      </c>
      <c r="I98" s="154">
        <v>43585</v>
      </c>
      <c r="J98" s="150">
        <v>1.5915379999999999</v>
      </c>
      <c r="K98" s="150">
        <v>1.5946229999999999</v>
      </c>
      <c r="M98" s="133">
        <v>43585</v>
      </c>
      <c r="N98" s="154">
        <v>43585</v>
      </c>
      <c r="O98" s="150">
        <v>0.86883999999999995</v>
      </c>
      <c r="P98" s="150">
        <v>0.86028400000000005</v>
      </c>
    </row>
    <row r="99" spans="2:16" x14ac:dyDescent="0.25">
      <c r="B99" s="121">
        <v>43616</v>
      </c>
      <c r="C99" s="124">
        <v>0.12579658759485743</v>
      </c>
      <c r="D99" s="124">
        <v>0.15894001081834433</v>
      </c>
      <c r="F99" s="123">
        <v>0.58116641411810954</v>
      </c>
      <c r="H99" s="133">
        <v>43616</v>
      </c>
      <c r="I99" s="154">
        <v>43616</v>
      </c>
      <c r="J99" s="150">
        <v>1.7979890000000001</v>
      </c>
      <c r="K99" s="150">
        <v>1.804886</v>
      </c>
      <c r="M99" s="133">
        <v>43616</v>
      </c>
      <c r="N99" s="154">
        <v>43616</v>
      </c>
      <c r="O99" s="150">
        <v>1.026311</v>
      </c>
      <c r="P99" s="150">
        <v>1.018513</v>
      </c>
    </row>
    <row r="100" spans="2:16" x14ac:dyDescent="0.25">
      <c r="B100" s="121">
        <v>43646</v>
      </c>
      <c r="C100" s="124">
        <v>-0.11293403330245733</v>
      </c>
      <c r="D100" s="124">
        <v>-0.13112135743044484</v>
      </c>
      <c r="F100" s="123">
        <v>0.58703678193748443</v>
      </c>
      <c r="H100" s="133">
        <v>43646</v>
      </c>
      <c r="I100" s="154">
        <v>43644</v>
      </c>
      <c r="J100" s="150">
        <v>1.604692</v>
      </c>
      <c r="K100" s="150">
        <v>1.6059810000000001</v>
      </c>
      <c r="M100" s="133">
        <v>43646</v>
      </c>
      <c r="N100" s="154">
        <v>43644</v>
      </c>
      <c r="O100" s="150">
        <v>0.90929800000000005</v>
      </c>
      <c r="P100" s="150">
        <v>0.90018900000000002</v>
      </c>
    </row>
    <row r="101" spans="2:16" x14ac:dyDescent="0.25">
      <c r="B101" s="121">
        <v>43677</v>
      </c>
      <c r="C101" s="124">
        <v>-4.2758507522429538E-2</v>
      </c>
      <c r="D101" s="124">
        <v>-8.7359558295811435E-2</v>
      </c>
      <c r="F101" s="123">
        <v>0.59296644640149943</v>
      </c>
      <c r="H101" s="133">
        <v>43677</v>
      </c>
      <c r="I101" s="154">
        <v>43677</v>
      </c>
      <c r="J101" s="150">
        <v>1.537039</v>
      </c>
      <c r="K101" s="150">
        <v>1.5375239999999999</v>
      </c>
      <c r="M101" s="133">
        <v>43677</v>
      </c>
      <c r="N101" s="154">
        <v>43677</v>
      </c>
      <c r="O101" s="150">
        <v>0.84298700000000004</v>
      </c>
      <c r="P101" s="150">
        <v>0.833233</v>
      </c>
    </row>
    <row r="102" spans="2:16" x14ac:dyDescent="0.25">
      <c r="B102" s="121">
        <v>43708</v>
      </c>
      <c r="C102" s="124">
        <v>0.10237500702489119</v>
      </c>
      <c r="D102" s="124">
        <v>9.6788996484044196E-2</v>
      </c>
      <c r="F102" s="123">
        <v>0.59895600646616109</v>
      </c>
      <c r="H102" s="133">
        <v>43708</v>
      </c>
      <c r="I102" s="154">
        <v>43707</v>
      </c>
      <c r="J102" s="150">
        <v>1.7003219999999999</v>
      </c>
      <c r="K102" s="150">
        <v>1.7027300000000001</v>
      </c>
      <c r="M102" s="133">
        <v>43708</v>
      </c>
      <c r="N102" s="154">
        <v>43707</v>
      </c>
      <c r="O102" s="150">
        <v>0.93376700000000001</v>
      </c>
      <c r="P102" s="150">
        <v>0.92865799999999998</v>
      </c>
    </row>
    <row r="103" spans="2:16" x14ac:dyDescent="0.25">
      <c r="B103" s="121">
        <v>43738</v>
      </c>
      <c r="C103" s="124">
        <v>-2.2806177149981708E-2</v>
      </c>
      <c r="D103" s="124">
        <v>-7.2799080548656789E-2</v>
      </c>
      <c r="F103" s="123">
        <v>0.60500606713753646</v>
      </c>
      <c r="H103" s="133">
        <v>43738</v>
      </c>
      <c r="I103" s="154">
        <v>43738</v>
      </c>
      <c r="J103" s="150">
        <v>1.659824</v>
      </c>
      <c r="K103" s="150">
        <v>1.661983</v>
      </c>
      <c r="M103" s="133">
        <v>43738</v>
      </c>
      <c r="N103" s="154">
        <v>43738</v>
      </c>
      <c r="O103" s="150">
        <v>0.87535799999999997</v>
      </c>
      <c r="P103" s="150">
        <v>0.868205</v>
      </c>
    </row>
    <row r="104" spans="2:16" x14ac:dyDescent="0.25">
      <c r="B104" s="121">
        <v>43769</v>
      </c>
      <c r="C104" s="124">
        <v>-4.2355108670340223E-2</v>
      </c>
      <c r="D104" s="124">
        <v>-5.3609735375038312E-2</v>
      </c>
      <c r="F104" s="123">
        <v>0.61111723953286512</v>
      </c>
      <c r="H104" s="133">
        <v>43769</v>
      </c>
      <c r="I104" s="154">
        <v>43769</v>
      </c>
      <c r="J104" s="150">
        <v>1.586838</v>
      </c>
      <c r="K104" s="150">
        <v>1.5909899999999999</v>
      </c>
      <c r="M104" s="133">
        <v>43769</v>
      </c>
      <c r="N104" s="154">
        <v>43769</v>
      </c>
      <c r="O104" s="150">
        <v>0.84013400000000005</v>
      </c>
      <c r="P104" s="150">
        <v>0.82966600000000001</v>
      </c>
    </row>
    <row r="105" spans="2:16" x14ac:dyDescent="0.25">
      <c r="B105" s="121">
        <v>43799</v>
      </c>
      <c r="C105" s="124">
        <v>-4.9889367929668353E-2</v>
      </c>
      <c r="D105" s="124">
        <v>-7.3129669258119812E-2</v>
      </c>
      <c r="F105" s="123">
        <v>0.61729014094228796</v>
      </c>
      <c r="H105" s="133">
        <v>43799</v>
      </c>
      <c r="I105" s="154">
        <v>43798</v>
      </c>
      <c r="J105" s="150">
        <v>1.510154</v>
      </c>
      <c r="K105" s="150">
        <v>1.509614</v>
      </c>
      <c r="M105" s="133">
        <v>43799</v>
      </c>
      <c r="N105" s="154">
        <v>43798</v>
      </c>
      <c r="O105" s="150">
        <v>0.78946300000000003</v>
      </c>
      <c r="P105" s="150">
        <v>0.78088800000000003</v>
      </c>
    </row>
    <row r="106" spans="2:16" x14ac:dyDescent="0.25">
      <c r="B106" s="121">
        <v>43830</v>
      </c>
      <c r="C106" s="124">
        <v>-0.1096604057533634</v>
      </c>
      <c r="D106" s="124">
        <v>-0.12761667690542347</v>
      </c>
      <c r="F106" s="123">
        <v>0.62352539489119996</v>
      </c>
      <c r="H106" s="133">
        <v>43830</v>
      </c>
      <c r="I106" s="154">
        <v>43830</v>
      </c>
      <c r="J106" s="150">
        <v>1.3554539999999999</v>
      </c>
      <c r="K106" s="150">
        <v>1.353307</v>
      </c>
      <c r="M106" s="133">
        <v>43830</v>
      </c>
      <c r="N106" s="154">
        <v>43830</v>
      </c>
      <c r="O106" s="150">
        <v>0.69791800000000004</v>
      </c>
      <c r="P106" s="150">
        <v>0.694878</v>
      </c>
    </row>
    <row r="107" spans="2:16" x14ac:dyDescent="0.25">
      <c r="B107" s="121">
        <v>43861</v>
      </c>
      <c r="C107" s="124">
        <v>9.2645061040651552E-2</v>
      </c>
      <c r="D107" s="124">
        <v>6.2515016407398066E-2</v>
      </c>
      <c r="F107" s="123">
        <v>0.62982363120323226</v>
      </c>
      <c r="H107" s="133">
        <v>43861</v>
      </c>
      <c r="I107" s="154">
        <v>43861</v>
      </c>
      <c r="J107" s="150">
        <v>1.487654</v>
      </c>
      <c r="K107" s="150">
        <v>1.487031</v>
      </c>
      <c r="M107" s="133">
        <v>43861</v>
      </c>
      <c r="N107" s="154">
        <v>43861</v>
      </c>
      <c r="O107" s="150">
        <v>0.75601600000000002</v>
      </c>
      <c r="P107" s="150">
        <v>0.74294099999999996</v>
      </c>
    </row>
    <row r="108" spans="2:16" x14ac:dyDescent="0.25">
      <c r="B108" s="121">
        <v>43890</v>
      </c>
      <c r="C108" s="124">
        <v>0.14857608225444172</v>
      </c>
      <c r="D108" s="124">
        <v>0.23032916046536159</v>
      </c>
      <c r="F108" s="123">
        <v>0.63618548606387093</v>
      </c>
      <c r="H108" s="133">
        <v>43890</v>
      </c>
      <c r="I108" s="154">
        <v>43889</v>
      </c>
      <c r="J108" s="150">
        <v>1.710834</v>
      </c>
      <c r="K108" s="150">
        <v>1.725948</v>
      </c>
      <c r="M108" s="133">
        <v>43890</v>
      </c>
      <c r="N108" s="154">
        <v>43889</v>
      </c>
      <c r="O108" s="150">
        <v>0.94790300000000005</v>
      </c>
      <c r="P108" s="150">
        <v>0.95183499999999999</v>
      </c>
    </row>
    <row r="109" spans="2:16" x14ac:dyDescent="0.25">
      <c r="B109" s="121">
        <v>43921</v>
      </c>
      <c r="C109" s="124">
        <v>0.5031943221684807</v>
      </c>
      <c r="D109" s="124">
        <v>1.1039173018251998</v>
      </c>
      <c r="F109" s="123">
        <v>0.64261160208471813</v>
      </c>
      <c r="H109" s="133">
        <v>43921</v>
      </c>
      <c r="I109" s="154">
        <v>43921</v>
      </c>
      <c r="J109" s="150">
        <v>2.7356950000000002</v>
      </c>
      <c r="K109" s="150">
        <v>2.8297129999999999</v>
      </c>
      <c r="M109" s="133">
        <v>43921</v>
      </c>
      <c r="N109" s="154">
        <v>43921</v>
      </c>
      <c r="O109" s="150">
        <v>2.707681</v>
      </c>
      <c r="P109" s="150">
        <v>2.858835</v>
      </c>
    </row>
    <row r="110" spans="2:16" x14ac:dyDescent="0.25">
      <c r="B110" s="121">
        <v>43951</v>
      </c>
      <c r="C110" s="124">
        <v>-0.16199086679039265</v>
      </c>
      <c r="D110" s="124">
        <v>-0.38432897471386357</v>
      </c>
      <c r="F110" s="123">
        <v>0.64910262836840216</v>
      </c>
      <c r="H110" s="133">
        <v>43951</v>
      </c>
      <c r="I110" s="154">
        <v>43951</v>
      </c>
      <c r="J110" s="150">
        <v>2.3223289999999999</v>
      </c>
      <c r="K110" s="150">
        <v>2.3265690000000001</v>
      </c>
      <c r="M110" s="133">
        <v>43951</v>
      </c>
      <c r="N110" s="154">
        <v>43951</v>
      </c>
      <c r="O110" s="150">
        <v>1.8467659999999999</v>
      </c>
      <c r="P110" s="150">
        <v>1.84368</v>
      </c>
    </row>
    <row r="111" spans="2:16" x14ac:dyDescent="0.25">
      <c r="B111" s="121">
        <v>43982</v>
      </c>
      <c r="C111" s="124">
        <v>-5.954885660992891E-2</v>
      </c>
      <c r="D111" s="124">
        <v>-0.22779544068639998</v>
      </c>
      <c r="F111" s="123">
        <v>0.65565922057414361</v>
      </c>
      <c r="H111" s="133">
        <v>43982</v>
      </c>
      <c r="I111" s="154">
        <v>43980</v>
      </c>
      <c r="J111" s="150">
        <v>2.1731259999999999</v>
      </c>
      <c r="K111" s="150">
        <v>2.1880739999999999</v>
      </c>
      <c r="M111" s="133">
        <v>43982</v>
      </c>
      <c r="N111" s="154">
        <v>43980</v>
      </c>
      <c r="O111" s="150">
        <v>1.4861089999999999</v>
      </c>
      <c r="P111" s="150">
        <v>1.470556</v>
      </c>
    </row>
    <row r="112" spans="2:16" x14ac:dyDescent="0.25">
      <c r="B112" s="121">
        <v>44012</v>
      </c>
      <c r="C112" s="124">
        <v>-7.6122343571842638E-2</v>
      </c>
      <c r="D112" s="124">
        <v>-0.22840107497772755</v>
      </c>
      <c r="F112" s="123">
        <v>0.66228204098398347</v>
      </c>
      <c r="H112" s="133">
        <v>44012</v>
      </c>
      <c r="I112" s="154">
        <v>44012</v>
      </c>
      <c r="J112" s="150">
        <v>2.0155509999999999</v>
      </c>
      <c r="K112" s="150">
        <v>2.0138419999999999</v>
      </c>
      <c r="M112" s="133">
        <v>44012</v>
      </c>
      <c r="N112" s="154">
        <v>44012</v>
      </c>
      <c r="O112" s="150">
        <v>1.19272</v>
      </c>
      <c r="P112" s="150">
        <v>1.182653</v>
      </c>
    </row>
    <row r="113" spans="2:16" x14ac:dyDescent="0.25">
      <c r="B113" s="121">
        <v>44043</v>
      </c>
      <c r="C113" s="124">
        <v>-0.10258206853089352</v>
      </c>
      <c r="D113" s="124">
        <v>-0.17264985254259579</v>
      </c>
      <c r="F113" s="123">
        <v>0.66897175856968027</v>
      </c>
      <c r="H113" s="133">
        <v>44043</v>
      </c>
      <c r="I113" s="154">
        <v>44043</v>
      </c>
      <c r="J113" s="150">
        <v>1.8228800000000001</v>
      </c>
      <c r="K113" s="150">
        <v>1.819043</v>
      </c>
      <c r="M113" s="133">
        <v>44043</v>
      </c>
      <c r="N113" s="154">
        <v>44043</v>
      </c>
      <c r="O113" s="150">
        <v>1.0150859999999999</v>
      </c>
      <c r="P113" s="150">
        <v>1.003593</v>
      </c>
    </row>
    <row r="114" spans="2:16" x14ac:dyDescent="0.25">
      <c r="B114" s="121">
        <v>44074</v>
      </c>
      <c r="C114" s="124">
        <v>1.5494733993467449E-2</v>
      </c>
      <c r="D114" s="124">
        <v>-6.434111892637992E-2</v>
      </c>
      <c r="F114" s="123">
        <v>0.67572904906028308</v>
      </c>
      <c r="H114" s="133">
        <v>44074</v>
      </c>
      <c r="I114" s="154">
        <v>44074</v>
      </c>
      <c r="J114" s="150">
        <v>1.836381</v>
      </c>
      <c r="K114" s="150">
        <v>1.851345</v>
      </c>
      <c r="M114" s="133">
        <v>44074</v>
      </c>
      <c r="N114" s="154">
        <v>44074</v>
      </c>
      <c r="O114" s="150">
        <v>0.95895300000000006</v>
      </c>
      <c r="P114" s="150">
        <v>0.95183099999999998</v>
      </c>
    </row>
    <row r="115" spans="2:16" x14ac:dyDescent="0.25">
      <c r="B115" s="121">
        <v>44104</v>
      </c>
      <c r="C115" s="124">
        <v>3.0032167878013778E-2</v>
      </c>
      <c r="D115" s="124">
        <v>6.9619817225809622E-2</v>
      </c>
      <c r="F115" s="123">
        <v>0.68255459501038696</v>
      </c>
      <c r="H115" s="133">
        <v>44104</v>
      </c>
      <c r="I115" s="154">
        <v>44104</v>
      </c>
      <c r="J115" s="150">
        <v>1.883159</v>
      </c>
      <c r="K115" s="150">
        <v>1.8923680000000001</v>
      </c>
      <c r="M115" s="133">
        <v>44104</v>
      </c>
      <c r="N115" s="154">
        <v>44104</v>
      </c>
      <c r="O115" s="150">
        <v>1.032486</v>
      </c>
      <c r="P115" s="150">
        <v>1.0280940000000001</v>
      </c>
    </row>
    <row r="116" spans="2:16" x14ac:dyDescent="0.25">
      <c r="B116" s="121">
        <v>44135</v>
      </c>
      <c r="C116" s="124">
        <v>-6.482889105037723E-2</v>
      </c>
      <c r="D116" s="124">
        <v>-9.9387883775519173E-2</v>
      </c>
      <c r="F116" s="123">
        <v>0.68944908586907772</v>
      </c>
      <c r="H116" s="133">
        <v>44135</v>
      </c>
      <c r="I116" s="154">
        <v>44134</v>
      </c>
      <c r="J116" s="150">
        <v>1.7662329999999999</v>
      </c>
      <c r="K116" s="150">
        <v>1.7649490000000001</v>
      </c>
      <c r="M116" s="133">
        <v>44135</v>
      </c>
      <c r="N116" s="154">
        <v>44134</v>
      </c>
      <c r="O116" s="150">
        <v>0.93878300000000003</v>
      </c>
      <c r="P116" s="150">
        <v>0.93480399999999997</v>
      </c>
    </row>
    <row r="117" spans="2:16" x14ac:dyDescent="0.25">
      <c r="B117" s="121">
        <v>44165</v>
      </c>
      <c r="C117" s="124">
        <v>-0.17160361122816697</v>
      </c>
      <c r="D117" s="124">
        <v>-0.21199118524886726</v>
      </c>
      <c r="F117" s="123">
        <v>0.69641321804957346</v>
      </c>
      <c r="H117" s="133">
        <v>44165</v>
      </c>
      <c r="I117" s="154">
        <v>44165</v>
      </c>
      <c r="J117" s="150">
        <v>1.4834099999999999</v>
      </c>
      <c r="K117" s="150">
        <v>1.4877210000000001</v>
      </c>
      <c r="M117" s="133">
        <v>44165</v>
      </c>
      <c r="N117" s="154">
        <v>44165</v>
      </c>
      <c r="O117" s="150">
        <v>0.76329899999999995</v>
      </c>
      <c r="P117" s="150">
        <v>0.75944900000000004</v>
      </c>
    </row>
    <row r="118" spans="2:16" x14ac:dyDescent="0.25">
      <c r="B118" s="121">
        <v>44196</v>
      </c>
      <c r="C118" s="124">
        <v>-5.4798124709202922E-2</v>
      </c>
      <c r="D118" s="124">
        <v>-0.12806880083731298</v>
      </c>
      <c r="F118" s="123">
        <v>0.70344769499956916</v>
      </c>
      <c r="H118" s="133">
        <v>44196</v>
      </c>
      <c r="I118" s="154">
        <v>44196</v>
      </c>
      <c r="J118" s="150">
        <v>1.4028659999999999</v>
      </c>
      <c r="K118" s="150">
        <v>1.404309</v>
      </c>
      <c r="M118" s="133">
        <v>44196</v>
      </c>
      <c r="N118" s="154">
        <v>44196</v>
      </c>
      <c r="O118" s="150">
        <v>0.675014</v>
      </c>
      <c r="P118" s="150">
        <v>0.67154499999999995</v>
      </c>
    </row>
    <row r="119" spans="2:16" x14ac:dyDescent="0.25">
      <c r="B119" s="121">
        <v>44227</v>
      </c>
      <c r="C119" s="124">
        <v>-3.0369706773500905E-3</v>
      </c>
      <c r="D119" s="124">
        <v>1.5684907197124415E-2</v>
      </c>
      <c r="F119" s="123">
        <v>0.71055322727229209</v>
      </c>
      <c r="H119" s="133">
        <v>44227</v>
      </c>
      <c r="I119" s="154">
        <v>44225</v>
      </c>
      <c r="J119" s="150">
        <v>1.4020459999999999</v>
      </c>
      <c r="K119" s="150">
        <v>1.398612</v>
      </c>
      <c r="M119" s="133">
        <v>44227</v>
      </c>
      <c r="N119" s="154">
        <v>44225</v>
      </c>
      <c r="O119" s="150">
        <v>0.695268</v>
      </c>
      <c r="P119" s="150">
        <v>0.68568499999999999</v>
      </c>
    </row>
    <row r="120" spans="2:16" x14ac:dyDescent="0.25">
      <c r="B120" s="121">
        <v>44255</v>
      </c>
      <c r="C120" s="124">
        <v>-7.0338954026761963E-2</v>
      </c>
      <c r="D120" s="124">
        <v>-7.8522866996555349E-2</v>
      </c>
      <c r="F120" s="123">
        <v>0.7177305325982748</v>
      </c>
      <c r="H120" s="133">
        <v>44255</v>
      </c>
      <c r="I120" s="154">
        <v>44253</v>
      </c>
      <c r="J120" s="150">
        <v>1.308352</v>
      </c>
      <c r="K120" s="150">
        <v>1.306816</v>
      </c>
      <c r="M120" s="133">
        <v>44255</v>
      </c>
      <c r="N120" s="154">
        <v>44253</v>
      </c>
      <c r="O120" s="150">
        <v>0.65000199999999997</v>
      </c>
      <c r="P120" s="150">
        <v>0.64276199999999994</v>
      </c>
    </row>
    <row r="121" spans="2:16" x14ac:dyDescent="0.25">
      <c r="B121" s="121">
        <v>44286</v>
      </c>
      <c r="C121" s="124">
        <v>-4.8211320884301731E-2</v>
      </c>
      <c r="D121" s="124">
        <v>6.9136860676934933E-2</v>
      </c>
      <c r="F121" s="123">
        <v>0.72498033595785338</v>
      </c>
      <c r="H121" s="133">
        <v>44286</v>
      </c>
      <c r="I121" s="154">
        <v>44286</v>
      </c>
      <c r="J121" s="150">
        <v>1.2479880000000001</v>
      </c>
      <c r="K121" s="150">
        <v>1.2467710000000001</v>
      </c>
      <c r="M121" s="133">
        <v>44286</v>
      </c>
      <c r="N121" s="154">
        <v>44286</v>
      </c>
      <c r="O121" s="150">
        <v>0.70253399999999999</v>
      </c>
      <c r="P121" s="150">
        <v>0.69653100000000001</v>
      </c>
    </row>
    <row r="122" spans="2:16" x14ac:dyDescent="0.25">
      <c r="B122" s="121">
        <v>44316</v>
      </c>
      <c r="C122" s="124">
        <v>8.4522413417890165E-3</v>
      </c>
      <c r="D122" s="124">
        <v>-7.6700418677365878E-2</v>
      </c>
      <c r="F122" s="123">
        <v>0.73230336965439735</v>
      </c>
      <c r="H122" s="133">
        <v>44316</v>
      </c>
      <c r="I122" s="154">
        <v>44316</v>
      </c>
      <c r="J122" s="150">
        <v>1.2570619999999999</v>
      </c>
      <c r="K122" s="150">
        <v>1.2585809999999999</v>
      </c>
      <c r="M122" s="133">
        <v>44316</v>
      </c>
      <c r="N122" s="154">
        <v>44316</v>
      </c>
      <c r="O122" s="150">
        <v>0.65394200000000002</v>
      </c>
      <c r="P122" s="150">
        <v>0.65066400000000002</v>
      </c>
    </row>
    <row r="123" spans="2:16" x14ac:dyDescent="0.25">
      <c r="B123" s="121">
        <v>44347</v>
      </c>
      <c r="C123" s="124">
        <v>-4.0375881631716501E-2</v>
      </c>
      <c r="D123" s="124">
        <v>-7.8668275820563668E-2</v>
      </c>
      <c r="F123" s="123">
        <v>0.73970037338828021</v>
      </c>
      <c r="H123" s="133">
        <v>44347</v>
      </c>
      <c r="I123" s="154">
        <v>44347</v>
      </c>
      <c r="J123" s="150">
        <v>1.2064170000000001</v>
      </c>
      <c r="K123" s="150">
        <v>1.2073179999999999</v>
      </c>
      <c r="M123" s="133">
        <v>44347</v>
      </c>
      <c r="N123" s="154">
        <v>44347</v>
      </c>
      <c r="O123" s="150">
        <v>0.61006099999999996</v>
      </c>
      <c r="P123" s="150">
        <v>0.60446900000000003</v>
      </c>
    </row>
    <row r="124" spans="2:16" x14ac:dyDescent="0.25">
      <c r="B124" s="121">
        <v>44377</v>
      </c>
      <c r="C124" s="124">
        <v>-3.2764403521948524E-2</v>
      </c>
      <c r="D124" s="124">
        <v>-6.506002572561774E-2</v>
      </c>
      <c r="F124" s="123">
        <v>0.74717209433159615</v>
      </c>
      <c r="H124" s="133">
        <v>44377</v>
      </c>
      <c r="I124" s="154">
        <v>44377</v>
      </c>
      <c r="J124" s="150">
        <v>1.1670579999999999</v>
      </c>
      <c r="K124" s="150">
        <v>1.16753</v>
      </c>
      <c r="M124" s="133">
        <v>44377</v>
      </c>
      <c r="N124" s="154">
        <v>44377</v>
      </c>
      <c r="O124" s="150">
        <v>0.57553500000000002</v>
      </c>
      <c r="P124" s="150">
        <v>0.57163399999999998</v>
      </c>
    </row>
    <row r="125" spans="2:16" x14ac:dyDescent="0.25">
      <c r="B125" s="121">
        <v>44408</v>
      </c>
      <c r="C125" s="124">
        <v>4.788156635475891E-2</v>
      </c>
      <c r="D125" s="124">
        <v>7.1550808338198588E-2</v>
      </c>
      <c r="F125" s="123">
        <v>0.75471928720363246</v>
      </c>
      <c r="H125" s="133">
        <v>44408</v>
      </c>
      <c r="I125" s="154">
        <v>44407</v>
      </c>
      <c r="J125" s="150">
        <v>1.2233860000000001</v>
      </c>
      <c r="K125" s="150">
        <v>1.2242980000000001</v>
      </c>
      <c r="M125" s="133">
        <v>44408</v>
      </c>
      <c r="N125" s="154">
        <v>44407</v>
      </c>
      <c r="O125" s="150">
        <v>0.62254900000000002</v>
      </c>
      <c r="P125" s="150">
        <v>0.618224</v>
      </c>
    </row>
    <row r="126" spans="2:16" x14ac:dyDescent="0.25">
      <c r="B126" s="121">
        <v>44439</v>
      </c>
      <c r="C126" s="124">
        <v>1.8791805860517964E-2</v>
      </c>
      <c r="D126" s="124">
        <v>-7.8578899101924664E-4</v>
      </c>
      <c r="F126" s="123">
        <v>0.76234271434710354</v>
      </c>
      <c r="H126" s="133">
        <v>44439</v>
      </c>
      <c r="I126" s="154">
        <v>44439</v>
      </c>
      <c r="J126" s="150">
        <v>1.244645</v>
      </c>
      <c r="K126" s="150">
        <v>1.2465930000000001</v>
      </c>
      <c r="M126" s="133">
        <v>44439</v>
      </c>
      <c r="N126" s="154">
        <v>44439</v>
      </c>
      <c r="O126" s="150">
        <v>0.62709599999999999</v>
      </c>
      <c r="P126" s="150">
        <v>0.62205999999999995</v>
      </c>
    </row>
    <row r="127" spans="2:16" x14ac:dyDescent="0.25">
      <c r="B127" s="121">
        <v>44469</v>
      </c>
      <c r="C127" s="124">
        <v>-1.9683146548184476E-2</v>
      </c>
      <c r="D127" s="124">
        <v>-4.6342341606131661E-2</v>
      </c>
      <c r="F127" s="123">
        <v>0.77004314580515509</v>
      </c>
      <c r="H127" s="133">
        <v>44469</v>
      </c>
      <c r="I127" s="154">
        <v>44469</v>
      </c>
      <c r="J127" s="150">
        <v>1.2202649999999999</v>
      </c>
      <c r="K127" s="150">
        <v>1.220386</v>
      </c>
      <c r="M127" s="133">
        <v>44469</v>
      </c>
      <c r="N127" s="154">
        <v>44469</v>
      </c>
      <c r="O127" s="150">
        <v>0.60412500000000002</v>
      </c>
      <c r="P127" s="150">
        <v>0.59869799999999995</v>
      </c>
    </row>
    <row r="128" spans="2:16" x14ac:dyDescent="0.25">
      <c r="B128" s="121">
        <v>44500</v>
      </c>
      <c r="C128" s="124">
        <v>6.5321137442928435E-3</v>
      </c>
      <c r="D128" s="124">
        <v>4.8001227223947104E-2</v>
      </c>
      <c r="F128" s="123">
        <v>0.77782135939914654</v>
      </c>
      <c r="H128" s="133">
        <v>44500</v>
      </c>
      <c r="I128" s="154">
        <v>44498</v>
      </c>
      <c r="J128" s="150">
        <v>1.2301660000000001</v>
      </c>
      <c r="K128" s="150">
        <v>1.228262</v>
      </c>
      <c r="M128" s="133">
        <v>44500</v>
      </c>
      <c r="N128" s="154">
        <v>44498</v>
      </c>
      <c r="O128" s="150">
        <v>0.63808399999999998</v>
      </c>
      <c r="P128" s="150">
        <v>0.63383100000000003</v>
      </c>
    </row>
    <row r="129" spans="2:16" x14ac:dyDescent="0.25">
      <c r="B129" s="121">
        <v>44530</v>
      </c>
      <c r="C129" s="124">
        <v>9.3557513781802049E-2</v>
      </c>
      <c r="D129" s="124">
        <v>0.15754170005548121</v>
      </c>
      <c r="F129" s="123">
        <v>0.78567814080721876</v>
      </c>
      <c r="H129" s="133">
        <v>44530</v>
      </c>
      <c r="I129" s="154">
        <v>44530</v>
      </c>
      <c r="J129" s="150">
        <v>1.351666</v>
      </c>
      <c r="K129" s="150">
        <v>1.350813</v>
      </c>
      <c r="M129" s="133">
        <v>44530</v>
      </c>
      <c r="N129" s="154">
        <v>44530</v>
      </c>
      <c r="O129" s="150">
        <v>0.75819400000000003</v>
      </c>
      <c r="P129" s="150">
        <v>0.74695999999999996</v>
      </c>
    </row>
    <row r="130" spans="2:16" x14ac:dyDescent="0.25">
      <c r="B130" s="121">
        <v>44561</v>
      </c>
      <c r="C130" s="124">
        <v>-4.19063990851722E-2</v>
      </c>
      <c r="D130" s="124">
        <v>-0.11304942902995345</v>
      </c>
      <c r="F130" s="123">
        <v>0.79361428364365527</v>
      </c>
      <c r="H130" s="133">
        <v>44561</v>
      </c>
      <c r="I130" s="154">
        <v>44561</v>
      </c>
      <c r="J130" s="150">
        <v>1.295291</v>
      </c>
      <c r="K130" s="150">
        <v>1.2961929999999999</v>
      </c>
      <c r="M130" s="133">
        <v>44561</v>
      </c>
      <c r="N130" s="154">
        <v>44561</v>
      </c>
      <c r="O130" s="150">
        <v>0.68038699999999996</v>
      </c>
      <c r="P130" s="150">
        <v>0.67714799999999997</v>
      </c>
    </row>
    <row r="131" spans="2:16" x14ac:dyDescent="0.25">
      <c r="B131" s="121">
        <v>44592</v>
      </c>
      <c r="C131" s="124">
        <v>0.11952912279985989</v>
      </c>
      <c r="D131" s="124">
        <v>0.15634052012846203</v>
      </c>
      <c r="F131" s="123">
        <v>0.80163058953904576</v>
      </c>
      <c r="H131" s="133">
        <v>44592</v>
      </c>
      <c r="I131" s="154">
        <v>44592</v>
      </c>
      <c r="J131" s="150">
        <v>1.458915</v>
      </c>
      <c r="K131" s="150">
        <v>1.459749</v>
      </c>
      <c r="M131" s="133">
        <v>44592</v>
      </c>
      <c r="N131" s="154">
        <v>44592</v>
      </c>
      <c r="O131" s="150">
        <v>0.80798999999999999</v>
      </c>
      <c r="P131" s="150">
        <v>0.79552500000000004</v>
      </c>
    </row>
    <row r="132" spans="2:16" x14ac:dyDescent="0.25">
      <c r="B132" s="121">
        <v>44620</v>
      </c>
      <c r="C132" s="124">
        <v>0.1197172297778781</v>
      </c>
      <c r="D132" s="124">
        <v>0.16967472823313989</v>
      </c>
      <c r="F132" s="123">
        <v>0.80972786822125831</v>
      </c>
      <c r="H132" s="133">
        <v>44620</v>
      </c>
      <c r="I132" s="154">
        <v>44620</v>
      </c>
      <c r="J132" s="150">
        <v>1.644385</v>
      </c>
      <c r="K132" s="150">
        <v>1.6444570000000001</v>
      </c>
      <c r="M132" s="133">
        <v>44620</v>
      </c>
      <c r="N132" s="154">
        <v>44620</v>
      </c>
      <c r="O132" s="150">
        <v>0.96488200000000002</v>
      </c>
      <c r="P132" s="150">
        <v>0.957403</v>
      </c>
    </row>
    <row r="133" spans="2:16" x14ac:dyDescent="0.25">
      <c r="B133" s="121">
        <v>44651</v>
      </c>
      <c r="C133" s="124">
        <v>-6.6016598779806257E-2</v>
      </c>
      <c r="D133" s="124">
        <v>-6.322813165092675E-2</v>
      </c>
      <c r="F133" s="123">
        <v>0.81790693759723065</v>
      </c>
      <c r="H133" s="133">
        <v>44651</v>
      </c>
      <c r="I133" s="154">
        <v>44651</v>
      </c>
      <c r="J133" s="150">
        <v>1.552918</v>
      </c>
      <c r="K133" s="150">
        <v>1.539334</v>
      </c>
      <c r="M133" s="133">
        <v>44651</v>
      </c>
      <c r="N133" s="154">
        <v>44651</v>
      </c>
      <c r="O133" s="150">
        <v>0.92091100000000004</v>
      </c>
      <c r="P133" s="150">
        <v>0.90576299999999998</v>
      </c>
    </row>
    <row r="134" spans="2:16" x14ac:dyDescent="0.25">
      <c r="B134" s="121">
        <v>44681</v>
      </c>
      <c r="C134" s="124">
        <v>0.11239788392349852</v>
      </c>
      <c r="D134" s="124">
        <v>0.19674950154733523</v>
      </c>
      <c r="F134" s="123">
        <v>0.82616862383558654</v>
      </c>
      <c r="H134" s="133">
        <v>44681</v>
      </c>
      <c r="I134" s="154">
        <v>44680</v>
      </c>
      <c r="J134" s="150">
        <v>1.738605</v>
      </c>
      <c r="K134" s="150">
        <v>1.7376499999999999</v>
      </c>
      <c r="M134" s="133">
        <v>44681</v>
      </c>
      <c r="N134" s="154">
        <v>44680</v>
      </c>
      <c r="O134" s="150">
        <v>1.1278049999999999</v>
      </c>
      <c r="P134" s="150">
        <v>1.1211530000000001</v>
      </c>
    </row>
    <row r="135" spans="2:16" x14ac:dyDescent="0.25">
      <c r="B135" s="121">
        <v>44712</v>
      </c>
      <c r="C135" s="124">
        <v>-6.6911472104596775E-2</v>
      </c>
      <c r="D135" s="124">
        <v>-1.8061502254398856E-2</v>
      </c>
      <c r="F135" s="123">
        <v>0.83451376145008738</v>
      </c>
      <c r="H135" s="133">
        <v>44712</v>
      </c>
      <c r="I135" s="154">
        <v>44712</v>
      </c>
      <c r="J135" s="150">
        <v>1.6240239999999999</v>
      </c>
      <c r="K135" s="150">
        <v>1.6260790000000001</v>
      </c>
      <c r="M135" s="133">
        <v>44712</v>
      </c>
      <c r="N135" s="154">
        <v>44712</v>
      </c>
      <c r="O135" s="150">
        <v>1.1208070000000001</v>
      </c>
      <c r="P135" s="150">
        <v>1.107618</v>
      </c>
    </row>
    <row r="136" spans="2:16" x14ac:dyDescent="0.25">
      <c r="B136" s="121">
        <v>44742</v>
      </c>
      <c r="C136" s="124">
        <v>0.1354339561680509</v>
      </c>
      <c r="D136" s="124">
        <v>0.21574818901890119</v>
      </c>
      <c r="F136" s="123">
        <v>0.84294319338392665</v>
      </c>
      <c r="H136" s="133">
        <v>44742</v>
      </c>
      <c r="I136" s="154">
        <v>44742</v>
      </c>
      <c r="J136" s="150">
        <v>1.8593310000000001</v>
      </c>
      <c r="K136" s="150">
        <v>1.8595619999999999</v>
      </c>
      <c r="M136" s="133">
        <v>44742</v>
      </c>
      <c r="N136" s="154">
        <v>44742</v>
      </c>
      <c r="O136" s="150">
        <v>1.3860380000000001</v>
      </c>
      <c r="P136" s="150">
        <v>1.3906860000000001</v>
      </c>
    </row>
    <row r="137" spans="2:16" x14ac:dyDescent="0.25">
      <c r="B137" s="121">
        <v>44773</v>
      </c>
      <c r="C137" s="124">
        <v>-5.781227822583769E-2</v>
      </c>
      <c r="D137" s="124">
        <v>-0.10632632339858394</v>
      </c>
      <c r="F137" s="123">
        <v>0.85145777109487542</v>
      </c>
      <c r="H137" s="133">
        <v>44773</v>
      </c>
      <c r="I137" s="154">
        <v>44771</v>
      </c>
      <c r="J137" s="150">
        <v>1.7546390000000001</v>
      </c>
      <c r="K137" s="150">
        <v>1.7548870000000001</v>
      </c>
      <c r="M137" s="133">
        <v>44773</v>
      </c>
      <c r="N137" s="154">
        <v>44771</v>
      </c>
      <c r="O137" s="150">
        <v>1.260372</v>
      </c>
      <c r="P137" s="150">
        <v>1.2462299999999999</v>
      </c>
    </row>
    <row r="138" spans="2:16" x14ac:dyDescent="0.25">
      <c r="B138" s="121">
        <v>44804</v>
      </c>
      <c r="C138" s="124">
        <v>4.0501716297492024E-3</v>
      </c>
      <c r="D138" s="124">
        <v>-4.9572143817804337E-2</v>
      </c>
      <c r="F138" s="123">
        <v>0.86005835464128833</v>
      </c>
      <c r="H138" s="133">
        <v>44804</v>
      </c>
      <c r="I138" s="154">
        <v>44804</v>
      </c>
      <c r="J138" s="150">
        <v>1.761957</v>
      </c>
      <c r="K138" s="150">
        <v>1.76176</v>
      </c>
      <c r="M138" s="133">
        <v>44804</v>
      </c>
      <c r="N138" s="154">
        <v>44804</v>
      </c>
      <c r="O138" s="150">
        <v>1.2112959999999999</v>
      </c>
      <c r="P138" s="150">
        <v>1.199416</v>
      </c>
    </row>
    <row r="139" spans="2:16" x14ac:dyDescent="0.25">
      <c r="B139" s="121">
        <v>44834</v>
      </c>
      <c r="C139" s="124">
        <v>0.11532333816857765</v>
      </c>
      <c r="D139" s="124">
        <v>0.13296035346020466</v>
      </c>
      <c r="F139" s="123">
        <v>0.86874581276897811</v>
      </c>
      <c r="H139" s="133">
        <v>44834</v>
      </c>
      <c r="I139" s="154">
        <v>44834</v>
      </c>
      <c r="J139" s="150">
        <v>1.976229</v>
      </c>
      <c r="K139" s="150">
        <v>1.9773320000000001</v>
      </c>
      <c r="M139" s="133">
        <v>44834</v>
      </c>
      <c r="N139" s="154">
        <v>44834</v>
      </c>
      <c r="O139" s="150">
        <v>1.3914420000000001</v>
      </c>
      <c r="P139" s="150">
        <v>1.383548</v>
      </c>
    </row>
    <row r="140" spans="2:16" x14ac:dyDescent="0.25">
      <c r="B140" s="121">
        <v>44865</v>
      </c>
      <c r="C140" s="124">
        <v>-6.9263661905444932E-2</v>
      </c>
      <c r="D140" s="124">
        <v>3.4272632554360902E-2</v>
      </c>
      <c r="F140" s="123">
        <v>0.87752102299896784</v>
      </c>
      <c r="H140" s="133">
        <v>44865</v>
      </c>
      <c r="I140" s="154">
        <v>44865</v>
      </c>
      <c r="J140" s="150">
        <v>1.846627</v>
      </c>
      <c r="K140" s="150">
        <v>1.8439810000000001</v>
      </c>
      <c r="M140" s="133">
        <v>44865</v>
      </c>
      <c r="N140" s="154">
        <v>44865</v>
      </c>
      <c r="O140" s="150">
        <v>1.4535279999999999</v>
      </c>
      <c r="P140" s="150">
        <v>1.4399569999999999</v>
      </c>
    </row>
    <row r="141" spans="2:16" x14ac:dyDescent="0.25">
      <c r="B141" s="121">
        <v>44895</v>
      </c>
      <c r="C141" s="124">
        <v>-0.14428253054674223</v>
      </c>
      <c r="D141" s="124">
        <v>-0.20733754532959511</v>
      </c>
      <c r="F141" s="123">
        <v>0.88638487171612912</v>
      </c>
      <c r="H141" s="133">
        <v>44895</v>
      </c>
      <c r="I141" s="154">
        <v>44895</v>
      </c>
      <c r="J141" s="150">
        <v>1.5951820000000001</v>
      </c>
      <c r="K141" s="150">
        <v>1.5985199999999999</v>
      </c>
      <c r="M141" s="133">
        <v>44895</v>
      </c>
      <c r="N141" s="154">
        <v>44895</v>
      </c>
      <c r="O141" s="150">
        <v>1.18937</v>
      </c>
      <c r="P141" s="150">
        <v>1.1813480000000001</v>
      </c>
    </row>
    <row r="142" spans="2:16" x14ac:dyDescent="0.25">
      <c r="B142" s="121">
        <v>44926</v>
      </c>
      <c r="C142" s="124">
        <v>-1.0381045306945742E-2</v>
      </c>
      <c r="D142" s="124">
        <v>-3.0901278752252011E-2</v>
      </c>
      <c r="F142" s="123">
        <v>0.89533825425871627</v>
      </c>
      <c r="H142" s="133">
        <v>44926</v>
      </c>
      <c r="I142" s="154">
        <v>44925</v>
      </c>
      <c r="J142" s="150">
        <v>1.5804670000000001</v>
      </c>
      <c r="K142" s="150">
        <v>1.578708</v>
      </c>
      <c r="M142" s="133">
        <v>44926</v>
      </c>
      <c r="N142" s="154">
        <v>44925</v>
      </c>
      <c r="O142" s="150">
        <v>1.157659</v>
      </c>
      <c r="P142" s="150">
        <v>1.153179</v>
      </c>
    </row>
    <row r="143" spans="2:16" x14ac:dyDescent="0.25">
      <c r="B143" s="121">
        <v>44957</v>
      </c>
      <c r="C143" s="124">
        <v>-8.7269159116147937E-2</v>
      </c>
      <c r="D143" s="124">
        <v>-0.13085530760342304</v>
      </c>
      <c r="F143" s="123">
        <v>0.9043820750088043</v>
      </c>
      <c r="H143" s="133">
        <v>44957</v>
      </c>
      <c r="I143" s="154">
        <v>44957</v>
      </c>
      <c r="J143" s="150">
        <v>1.4508890000000001</v>
      </c>
      <c r="K143" s="150">
        <v>1.448388</v>
      </c>
      <c r="M143" s="133">
        <v>44957</v>
      </c>
      <c r="N143" s="154">
        <v>44957</v>
      </c>
      <c r="O143" s="150">
        <v>1.0269999999999999</v>
      </c>
      <c r="P143" s="150">
        <v>1.015666</v>
      </c>
    </row>
    <row r="144" spans="2:16" x14ac:dyDescent="0.25">
      <c r="B144" s="121">
        <v>44985</v>
      </c>
      <c r="C144" s="124">
        <v>8.2623413843833177E-2</v>
      </c>
      <c r="D144" s="124">
        <v>2.9516260615739039E-2</v>
      </c>
      <c r="F144" s="123">
        <v>0.91351724748364072</v>
      </c>
      <c r="H144" s="133">
        <v>44985</v>
      </c>
      <c r="I144" s="154">
        <v>44985</v>
      </c>
      <c r="J144" s="150">
        <v>1.577226</v>
      </c>
      <c r="K144" s="150">
        <v>1.575858</v>
      </c>
      <c r="M144" s="133">
        <v>44985</v>
      </c>
      <c r="N144" s="154">
        <v>44985</v>
      </c>
      <c r="O144" s="150">
        <v>1.0682210000000001</v>
      </c>
      <c r="P144" s="150">
        <v>1.0577650000000001</v>
      </c>
    </row>
    <row r="145" spans="2:16" x14ac:dyDescent="0.25">
      <c r="B145" s="121">
        <v>45016</v>
      </c>
      <c r="C145" s="124">
        <v>1.1936269347134725E-2</v>
      </c>
      <c r="D145" s="124">
        <v>0.16786725602464359</v>
      </c>
      <c r="F145" s="123">
        <v>0.92274469442791995</v>
      </c>
      <c r="H145" s="133">
        <v>45016</v>
      </c>
      <c r="I145" s="154">
        <v>45016</v>
      </c>
      <c r="J145" s="150">
        <v>1.5959859999999999</v>
      </c>
      <c r="K145" s="150">
        <v>1.5961650000000001</v>
      </c>
      <c r="M145" s="133">
        <v>45016</v>
      </c>
      <c r="N145" s="154">
        <v>45016</v>
      </c>
      <c r="O145" s="150">
        <v>1.2709079999999999</v>
      </c>
      <c r="P145" s="150">
        <v>1.2634700000000001</v>
      </c>
    </row>
    <row r="146" spans="2:16" x14ac:dyDescent="0.25">
      <c r="B146" s="121">
        <v>45046</v>
      </c>
      <c r="C146" s="124">
        <v>-2.3775316373388406E-3</v>
      </c>
      <c r="D146" s="124">
        <v>-3.2394724103025935E-2</v>
      </c>
      <c r="F146" s="123">
        <v>0.93206534790698992</v>
      </c>
      <c r="H146" s="133">
        <v>45046</v>
      </c>
      <c r="I146" s="154">
        <v>45044</v>
      </c>
      <c r="J146" s="150">
        <v>1.5900829999999999</v>
      </c>
      <c r="K146" s="150">
        <v>1.5921959999999999</v>
      </c>
      <c r="M146" s="133">
        <v>45046</v>
      </c>
      <c r="N146" s="154">
        <v>45044</v>
      </c>
      <c r="O146" s="150">
        <v>1.2408539999999999</v>
      </c>
      <c r="P146" s="150">
        <v>1.230397</v>
      </c>
    </row>
    <row r="147" spans="2:16" x14ac:dyDescent="0.25">
      <c r="B147" s="121">
        <v>45077</v>
      </c>
      <c r="C147" s="124">
        <v>2.6116849453695693E-2</v>
      </c>
      <c r="D147" s="124">
        <v>-7.5057132802096532E-4</v>
      </c>
      <c r="F147" s="123">
        <v>0.94148014940099989</v>
      </c>
      <c r="H147" s="133">
        <v>45077</v>
      </c>
      <c r="I147" s="154">
        <v>45077</v>
      </c>
      <c r="J147" s="150">
        <v>1.6329959999999999</v>
      </c>
      <c r="K147" s="150">
        <v>1.632158</v>
      </c>
      <c r="M147" s="133">
        <v>45077</v>
      </c>
      <c r="N147" s="154">
        <v>45077</v>
      </c>
      <c r="O147" s="150">
        <v>1.249873</v>
      </c>
      <c r="P147" s="150">
        <v>1.2399230000000001</v>
      </c>
    </row>
    <row r="148" spans="2:16" x14ac:dyDescent="0.25">
      <c r="B148" s="121">
        <v>45107</v>
      </c>
      <c r="C148" s="124">
        <v>-8.5135940117333081E-2</v>
      </c>
      <c r="D148" s="124">
        <v>-0.15371366425532326</v>
      </c>
      <c r="F148" s="123">
        <v>0.95099004989999991</v>
      </c>
      <c r="H148" s="133">
        <v>45107</v>
      </c>
      <c r="I148" s="154">
        <v>45107</v>
      </c>
      <c r="J148" s="150">
        <v>1.5025170000000001</v>
      </c>
      <c r="K148" s="150">
        <v>1.4997229999999999</v>
      </c>
      <c r="M148" s="133">
        <v>45107</v>
      </c>
      <c r="N148" s="154">
        <v>45107</v>
      </c>
      <c r="O148" s="150">
        <v>1.0878760000000001</v>
      </c>
      <c r="P148" s="150">
        <v>1.071788</v>
      </c>
    </row>
    <row r="149" spans="2:16" x14ac:dyDescent="0.25">
      <c r="B149" s="121">
        <v>45138</v>
      </c>
      <c r="C149" s="124">
        <v>-7.8695876563069533E-2</v>
      </c>
      <c r="D149" s="124">
        <v>-0.10821253410088599</v>
      </c>
      <c r="F149" s="123">
        <v>0.96059600999999994</v>
      </c>
      <c r="H149" s="133">
        <v>45138</v>
      </c>
      <c r="I149" s="154">
        <v>45138</v>
      </c>
      <c r="J149" s="150">
        <v>1.3871979999999999</v>
      </c>
      <c r="K149" s="150">
        <v>1.388808</v>
      </c>
      <c r="M149" s="133">
        <v>45138</v>
      </c>
      <c r="N149" s="154">
        <v>45138</v>
      </c>
      <c r="O149" s="150">
        <v>0.98704099999999995</v>
      </c>
      <c r="P149" s="150">
        <v>0.97629999999999995</v>
      </c>
    </row>
    <row r="150" spans="2:16" x14ac:dyDescent="0.25">
      <c r="B150" s="121">
        <v>45169</v>
      </c>
      <c r="C150" s="124">
        <v>-1.4326887723711136E-3</v>
      </c>
      <c r="D150" s="124">
        <v>7.2546752306672568E-2</v>
      </c>
      <c r="F150" s="123">
        <v>0.97029899999999991</v>
      </c>
      <c r="H150" s="133">
        <v>45169</v>
      </c>
      <c r="I150" s="154">
        <v>45169</v>
      </c>
      <c r="J150" s="150">
        <v>1.3871560000000001</v>
      </c>
      <c r="K150" s="150">
        <v>1.3852120000000001</v>
      </c>
      <c r="M150" s="133">
        <v>45169</v>
      </c>
      <c r="N150" s="154">
        <v>45169</v>
      </c>
      <c r="O150" s="150">
        <v>1.0691949999999999</v>
      </c>
      <c r="P150" s="150">
        <v>1.0613090000000001</v>
      </c>
    </row>
    <row r="151" spans="2:16" x14ac:dyDescent="0.25">
      <c r="B151" s="121">
        <v>45199</v>
      </c>
      <c r="C151" s="124">
        <v>-3.5003245224782313E-2</v>
      </c>
      <c r="D151" s="124">
        <v>6.3771294763489042E-2</v>
      </c>
      <c r="F151" s="123">
        <v>0.98009999999999997</v>
      </c>
      <c r="H151" s="133">
        <v>45199</v>
      </c>
      <c r="I151" s="154">
        <v>45198</v>
      </c>
      <c r="J151" s="150">
        <v>1.3403620000000001</v>
      </c>
      <c r="K151" s="150">
        <v>1.3394410000000001</v>
      </c>
      <c r="M151" s="133">
        <v>45199</v>
      </c>
      <c r="N151" s="154">
        <v>45198</v>
      </c>
      <c r="O151" s="150">
        <v>1.1455310000000001</v>
      </c>
      <c r="P151" s="150">
        <v>1.1395999999999999</v>
      </c>
    </row>
    <row r="152" spans="2:16" x14ac:dyDescent="0.25">
      <c r="B152" s="121">
        <v>45230</v>
      </c>
      <c r="C152" s="124">
        <v>2.8811108414108187E-2</v>
      </c>
      <c r="D152" s="124">
        <v>7.5780655711184572E-2</v>
      </c>
      <c r="F152" s="123">
        <v>0.99</v>
      </c>
      <c r="H152" s="133">
        <v>45230</v>
      </c>
      <c r="I152" s="154">
        <v>45230</v>
      </c>
      <c r="J152" s="150">
        <v>1.3825289999999999</v>
      </c>
      <c r="K152" s="150">
        <v>1.3795409999999999</v>
      </c>
      <c r="M152" s="133">
        <v>45230</v>
      </c>
      <c r="N152" s="154">
        <v>45230</v>
      </c>
      <c r="O152" s="150">
        <v>1.251212</v>
      </c>
      <c r="P152" s="150">
        <v>1.235714</v>
      </c>
    </row>
    <row r="153" spans="2:16" x14ac:dyDescent="0.25">
      <c r="B153" s="121">
        <v>45260</v>
      </c>
      <c r="C153" s="124">
        <v>-0.19994523549837795</v>
      </c>
      <c r="D153" s="124">
        <v>-0.24079506188953215</v>
      </c>
      <c r="F153" s="123">
        <v>1</v>
      </c>
      <c r="H153" s="133">
        <v>45260</v>
      </c>
      <c r="I153" s="154">
        <v>45260</v>
      </c>
      <c r="J153" s="150">
        <v>1.132061</v>
      </c>
      <c r="K153" s="150">
        <v>1.1319809999999999</v>
      </c>
      <c r="M153" s="133">
        <v>45260</v>
      </c>
      <c r="N153" s="154">
        <v>45260</v>
      </c>
      <c r="O153" s="150">
        <v>0.99400699999999997</v>
      </c>
      <c r="P153" s="150">
        <v>0.983456</v>
      </c>
    </row>
    <row r="154" spans="2:16" x14ac:dyDescent="0.25">
      <c r="I154" s="128"/>
      <c r="N154" s="128"/>
    </row>
    <row r="155" spans="2:16" x14ac:dyDescent="0.25">
      <c r="I155" s="128"/>
      <c r="N155" s="128"/>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6"/>
  <sheetViews>
    <sheetView workbookViewId="0"/>
  </sheetViews>
  <sheetFormatPr defaultRowHeight="15" x14ac:dyDescent="0.25"/>
  <cols>
    <col min="1" max="1" width="17.5703125" style="90" bestFit="1" customWidth="1"/>
    <col min="2" max="12" width="8.7109375" style="90" customWidth="1"/>
    <col min="13" max="256" width="9.140625" style="90"/>
    <col min="257" max="257" width="17.5703125" style="90" bestFit="1" customWidth="1"/>
    <col min="258" max="268" width="8.7109375" style="90" customWidth="1"/>
    <col min="269" max="512" width="9.140625" style="90"/>
    <col min="513" max="513" width="17.5703125" style="90" bestFit="1" customWidth="1"/>
    <col min="514" max="524" width="8.7109375" style="90" customWidth="1"/>
    <col min="525" max="768" width="9.140625" style="90"/>
    <col min="769" max="769" width="17.5703125" style="90" bestFit="1" customWidth="1"/>
    <col min="770" max="780" width="8.7109375" style="90" customWidth="1"/>
    <col min="781" max="1024" width="9.140625" style="90"/>
    <col min="1025" max="1025" width="17.5703125" style="90" bestFit="1" customWidth="1"/>
    <col min="1026" max="1036" width="8.7109375" style="90" customWidth="1"/>
    <col min="1037" max="1280" width="9.140625" style="90"/>
    <col min="1281" max="1281" width="17.5703125" style="90" bestFit="1" customWidth="1"/>
    <col min="1282" max="1292" width="8.7109375" style="90" customWidth="1"/>
    <col min="1293" max="1536" width="9.140625" style="90"/>
    <col min="1537" max="1537" width="17.5703125" style="90" bestFit="1" customWidth="1"/>
    <col min="1538" max="1548" width="8.7109375" style="90" customWidth="1"/>
    <col min="1549" max="1792" width="9.140625" style="90"/>
    <col min="1793" max="1793" width="17.5703125" style="90" bestFit="1" customWidth="1"/>
    <col min="1794" max="1804" width="8.7109375" style="90" customWidth="1"/>
    <col min="1805" max="2048" width="9.140625" style="90"/>
    <col min="2049" max="2049" width="17.5703125" style="90" bestFit="1" customWidth="1"/>
    <col min="2050" max="2060" width="8.7109375" style="90" customWidth="1"/>
    <col min="2061" max="2304" width="9.140625" style="90"/>
    <col min="2305" max="2305" width="17.5703125" style="90" bestFit="1" customWidth="1"/>
    <col min="2306" max="2316" width="8.7109375" style="90" customWidth="1"/>
    <col min="2317" max="2560" width="9.140625" style="90"/>
    <col min="2561" max="2561" width="17.5703125" style="90" bestFit="1" customWidth="1"/>
    <col min="2562" max="2572" width="8.7109375" style="90" customWidth="1"/>
    <col min="2573" max="2816" width="9.140625" style="90"/>
    <col min="2817" max="2817" width="17.5703125" style="90" bestFit="1" customWidth="1"/>
    <col min="2818" max="2828" width="8.7109375" style="90" customWidth="1"/>
    <col min="2829" max="3072" width="9.140625" style="90"/>
    <col min="3073" max="3073" width="17.5703125" style="90" bestFit="1" customWidth="1"/>
    <col min="3074" max="3084" width="8.7109375" style="90" customWidth="1"/>
    <col min="3085" max="3328" width="9.140625" style="90"/>
    <col min="3329" max="3329" width="17.5703125" style="90" bestFit="1" customWidth="1"/>
    <col min="3330" max="3340" width="8.7109375" style="90" customWidth="1"/>
    <col min="3341" max="3584" width="9.140625" style="90"/>
    <col min="3585" max="3585" width="17.5703125" style="90" bestFit="1" customWidth="1"/>
    <col min="3586" max="3596" width="8.7109375" style="90" customWidth="1"/>
    <col min="3597" max="3840" width="9.140625" style="90"/>
    <col min="3841" max="3841" width="17.5703125" style="90" bestFit="1" customWidth="1"/>
    <col min="3842" max="3852" width="8.7109375" style="90" customWidth="1"/>
    <col min="3853" max="4096" width="9.140625" style="90"/>
    <col min="4097" max="4097" width="17.5703125" style="90" bestFit="1" customWidth="1"/>
    <col min="4098" max="4108" width="8.7109375" style="90" customWidth="1"/>
    <col min="4109" max="4352" width="9.140625" style="90"/>
    <col min="4353" max="4353" width="17.5703125" style="90" bestFit="1" customWidth="1"/>
    <col min="4354" max="4364" width="8.7109375" style="90" customWidth="1"/>
    <col min="4365" max="4608" width="9.140625" style="90"/>
    <col min="4609" max="4609" width="17.5703125" style="90" bestFit="1" customWidth="1"/>
    <col min="4610" max="4620" width="8.7109375" style="90" customWidth="1"/>
    <col min="4621" max="4864" width="9.140625" style="90"/>
    <col min="4865" max="4865" width="17.5703125" style="90" bestFit="1" customWidth="1"/>
    <col min="4866" max="4876" width="8.7109375" style="90" customWidth="1"/>
    <col min="4877" max="5120" width="9.140625" style="90"/>
    <col min="5121" max="5121" width="17.5703125" style="90" bestFit="1" customWidth="1"/>
    <col min="5122" max="5132" width="8.7109375" style="90" customWidth="1"/>
    <col min="5133" max="5376" width="9.140625" style="90"/>
    <col min="5377" max="5377" width="17.5703125" style="90" bestFit="1" customWidth="1"/>
    <col min="5378" max="5388" width="8.7109375" style="90" customWidth="1"/>
    <col min="5389" max="5632" width="9.140625" style="90"/>
    <col min="5633" max="5633" width="17.5703125" style="90" bestFit="1" customWidth="1"/>
    <col min="5634" max="5644" width="8.7109375" style="90" customWidth="1"/>
    <col min="5645" max="5888" width="9.140625" style="90"/>
    <col min="5889" max="5889" width="17.5703125" style="90" bestFit="1" customWidth="1"/>
    <col min="5890" max="5900" width="8.7109375" style="90" customWidth="1"/>
    <col min="5901" max="6144" width="9.140625" style="90"/>
    <col min="6145" max="6145" width="17.5703125" style="90" bestFit="1" customWidth="1"/>
    <col min="6146" max="6156" width="8.7109375" style="90" customWidth="1"/>
    <col min="6157" max="6400" width="9.140625" style="90"/>
    <col min="6401" max="6401" width="17.5703125" style="90" bestFit="1" customWidth="1"/>
    <col min="6402" max="6412" width="8.7109375" style="90" customWidth="1"/>
    <col min="6413" max="6656" width="9.140625" style="90"/>
    <col min="6657" max="6657" width="17.5703125" style="90" bestFit="1" customWidth="1"/>
    <col min="6658" max="6668" width="8.7109375" style="90" customWidth="1"/>
    <col min="6669" max="6912" width="9.140625" style="90"/>
    <col min="6913" max="6913" width="17.5703125" style="90" bestFit="1" customWidth="1"/>
    <col min="6914" max="6924" width="8.7109375" style="90" customWidth="1"/>
    <col min="6925" max="7168" width="9.140625" style="90"/>
    <col min="7169" max="7169" width="17.5703125" style="90" bestFit="1" customWidth="1"/>
    <col min="7170" max="7180" width="8.7109375" style="90" customWidth="1"/>
    <col min="7181" max="7424" width="9.140625" style="90"/>
    <col min="7425" max="7425" width="17.5703125" style="90" bestFit="1" customWidth="1"/>
    <col min="7426" max="7436" width="8.7109375" style="90" customWidth="1"/>
    <col min="7437" max="7680" width="9.140625" style="90"/>
    <col min="7681" max="7681" width="17.5703125" style="90" bestFit="1" customWidth="1"/>
    <col min="7682" max="7692" width="8.7109375" style="90" customWidth="1"/>
    <col min="7693" max="7936" width="9.140625" style="90"/>
    <col min="7937" max="7937" width="17.5703125" style="90" bestFit="1" customWidth="1"/>
    <col min="7938" max="7948" width="8.7109375" style="90" customWidth="1"/>
    <col min="7949" max="8192" width="9.140625" style="90"/>
    <col min="8193" max="8193" width="17.5703125" style="90" bestFit="1" customWidth="1"/>
    <col min="8194" max="8204" width="8.7109375" style="90" customWidth="1"/>
    <col min="8205" max="8448" width="9.140625" style="90"/>
    <col min="8449" max="8449" width="17.5703125" style="90" bestFit="1" customWidth="1"/>
    <col min="8450" max="8460" width="8.7109375" style="90" customWidth="1"/>
    <col min="8461" max="8704" width="9.140625" style="90"/>
    <col min="8705" max="8705" width="17.5703125" style="90" bestFit="1" customWidth="1"/>
    <col min="8706" max="8716" width="8.7109375" style="90" customWidth="1"/>
    <col min="8717" max="8960" width="9.140625" style="90"/>
    <col min="8961" max="8961" width="17.5703125" style="90" bestFit="1" customWidth="1"/>
    <col min="8962" max="8972" width="8.7109375" style="90" customWidth="1"/>
    <col min="8973" max="9216" width="9.140625" style="90"/>
    <col min="9217" max="9217" width="17.5703125" style="90" bestFit="1" customWidth="1"/>
    <col min="9218" max="9228" width="8.7109375" style="90" customWidth="1"/>
    <col min="9229" max="9472" width="9.140625" style="90"/>
    <col min="9473" max="9473" width="17.5703125" style="90" bestFit="1" customWidth="1"/>
    <col min="9474" max="9484" width="8.7109375" style="90" customWidth="1"/>
    <col min="9485" max="9728" width="9.140625" style="90"/>
    <col min="9729" max="9729" width="17.5703125" style="90" bestFit="1" customWidth="1"/>
    <col min="9730" max="9740" width="8.7109375" style="90" customWidth="1"/>
    <col min="9741" max="9984" width="9.140625" style="90"/>
    <col min="9985" max="9985" width="17.5703125" style="90" bestFit="1" customWidth="1"/>
    <col min="9986" max="9996" width="8.7109375" style="90" customWidth="1"/>
    <col min="9997" max="10240" width="9.140625" style="90"/>
    <col min="10241" max="10241" width="17.5703125" style="90" bestFit="1" customWidth="1"/>
    <col min="10242" max="10252" width="8.7109375" style="90" customWidth="1"/>
    <col min="10253" max="10496" width="9.140625" style="90"/>
    <col min="10497" max="10497" width="17.5703125" style="90" bestFit="1" customWidth="1"/>
    <col min="10498" max="10508" width="8.7109375" style="90" customWidth="1"/>
    <col min="10509" max="10752" width="9.140625" style="90"/>
    <col min="10753" max="10753" width="17.5703125" style="90" bestFit="1" customWidth="1"/>
    <col min="10754" max="10764" width="8.7109375" style="90" customWidth="1"/>
    <col min="10765" max="11008" width="9.140625" style="90"/>
    <col min="11009" max="11009" width="17.5703125" style="90" bestFit="1" customWidth="1"/>
    <col min="11010" max="11020" width="8.7109375" style="90" customWidth="1"/>
    <col min="11021" max="11264" width="9.140625" style="90"/>
    <col min="11265" max="11265" width="17.5703125" style="90" bestFit="1" customWidth="1"/>
    <col min="11266" max="11276" width="8.7109375" style="90" customWidth="1"/>
    <col min="11277" max="11520" width="9.140625" style="90"/>
    <col min="11521" max="11521" width="17.5703125" style="90" bestFit="1" customWidth="1"/>
    <col min="11522" max="11532" width="8.7109375" style="90" customWidth="1"/>
    <col min="11533" max="11776" width="9.140625" style="90"/>
    <col min="11777" max="11777" width="17.5703125" style="90" bestFit="1" customWidth="1"/>
    <col min="11778" max="11788" width="8.7109375" style="90" customWidth="1"/>
    <col min="11789" max="12032" width="9.140625" style="90"/>
    <col min="12033" max="12033" width="17.5703125" style="90" bestFit="1" customWidth="1"/>
    <col min="12034" max="12044" width="8.7109375" style="90" customWidth="1"/>
    <col min="12045" max="12288" width="9.140625" style="90"/>
    <col min="12289" max="12289" width="17.5703125" style="90" bestFit="1" customWidth="1"/>
    <col min="12290" max="12300" width="8.7109375" style="90" customWidth="1"/>
    <col min="12301" max="12544" width="9.140625" style="90"/>
    <col min="12545" max="12545" width="17.5703125" style="90" bestFit="1" customWidth="1"/>
    <col min="12546" max="12556" width="8.7109375" style="90" customWidth="1"/>
    <col min="12557" max="12800" width="9.140625" style="90"/>
    <col min="12801" max="12801" width="17.5703125" style="90" bestFit="1" customWidth="1"/>
    <col min="12802" max="12812" width="8.7109375" style="90" customWidth="1"/>
    <col min="12813" max="13056" width="9.140625" style="90"/>
    <col min="13057" max="13057" width="17.5703125" style="90" bestFit="1" customWidth="1"/>
    <col min="13058" max="13068" width="8.7109375" style="90" customWidth="1"/>
    <col min="13069" max="13312" width="9.140625" style="90"/>
    <col min="13313" max="13313" width="17.5703125" style="90" bestFit="1" customWidth="1"/>
    <col min="13314" max="13324" width="8.7109375" style="90" customWidth="1"/>
    <col min="13325" max="13568" width="9.140625" style="90"/>
    <col min="13569" max="13569" width="17.5703125" style="90" bestFit="1" customWidth="1"/>
    <col min="13570" max="13580" width="8.7109375" style="90" customWidth="1"/>
    <col min="13581" max="13824" width="9.140625" style="90"/>
    <col min="13825" max="13825" width="17.5703125" style="90" bestFit="1" customWidth="1"/>
    <col min="13826" max="13836" width="8.7109375" style="90" customWidth="1"/>
    <col min="13837" max="14080" width="9.140625" style="90"/>
    <col min="14081" max="14081" width="17.5703125" style="90" bestFit="1" customWidth="1"/>
    <col min="14082" max="14092" width="8.7109375" style="90" customWidth="1"/>
    <col min="14093" max="14336" width="9.140625" style="90"/>
    <col min="14337" max="14337" width="17.5703125" style="90" bestFit="1" customWidth="1"/>
    <col min="14338" max="14348" width="8.7109375" style="90" customWidth="1"/>
    <col min="14349" max="14592" width="9.140625" style="90"/>
    <col min="14593" max="14593" width="17.5703125" style="90" bestFit="1" customWidth="1"/>
    <col min="14594" max="14604" width="8.7109375" style="90" customWidth="1"/>
    <col min="14605" max="14848" width="9.140625" style="90"/>
    <col min="14849" max="14849" width="17.5703125" style="90" bestFit="1" customWidth="1"/>
    <col min="14850" max="14860" width="8.7109375" style="90" customWidth="1"/>
    <col min="14861" max="15104" width="9.140625" style="90"/>
    <col min="15105" max="15105" width="17.5703125" style="90" bestFit="1" customWidth="1"/>
    <col min="15106" max="15116" width="8.7109375" style="90" customWidth="1"/>
    <col min="15117" max="15360" width="9.140625" style="90"/>
    <col min="15361" max="15361" width="17.5703125" style="90" bestFit="1" customWidth="1"/>
    <col min="15362" max="15372" width="8.7109375" style="90" customWidth="1"/>
    <col min="15373" max="15616" width="9.140625" style="90"/>
    <col min="15617" max="15617" width="17.5703125" style="90" bestFit="1" customWidth="1"/>
    <col min="15618" max="15628" width="8.7109375" style="90" customWidth="1"/>
    <col min="15629" max="15872" width="9.140625" style="90"/>
    <col min="15873" max="15873" width="17.5703125" style="90" bestFit="1" customWidth="1"/>
    <col min="15874" max="15884" width="8.7109375" style="90" customWidth="1"/>
    <col min="15885" max="16128" width="9.140625" style="90"/>
    <col min="16129" max="16129" width="17.5703125" style="90" bestFit="1" customWidth="1"/>
    <col min="16130" max="16140" width="8.7109375" style="90" customWidth="1"/>
    <col min="16141" max="16384" width="9.140625" style="90"/>
  </cols>
  <sheetData>
    <row r="1" spans="1:1" ht="23.25" x14ac:dyDescent="0.35">
      <c r="A1" s="89" t="s">
        <v>94</v>
      </c>
    </row>
    <row r="16" spans="1:1" ht="126" customHeight="1" x14ac:dyDescent="0.25"/>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Sheet1</vt:lpstr>
      <vt:lpstr>Primitive Factor Input</vt:lpstr>
      <vt:lpstr>Int step - Component Weights</vt:lpstr>
      <vt:lpstr>Summarized Output</vt:lpstr>
      <vt:lpstr>Equity</vt:lpstr>
      <vt:lpstr>Spreads</vt:lpstr>
      <vt:lpstr>Disclaimer</vt:lpstr>
      <vt:lpstr>AsOfDate</vt:lpstr>
      <vt:lpstr>DecayFactor</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Scholz</dc:creator>
  <cp:lastModifiedBy>Bloomberg</cp:lastModifiedBy>
  <dcterms:created xsi:type="dcterms:W3CDTF">2021-08-30T20:34:41Z</dcterms:created>
  <dcterms:modified xsi:type="dcterms:W3CDTF">2023-12-05T15:56:14Z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